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1295" windowHeight="5985"/>
  </bookViews>
  <sheets>
    <sheet name="Spring-CB" sheetId="1" r:id="rId1"/>
    <sheet name="Spring-Data" sheetId="2" r:id="rId2"/>
    <sheet name="Spring-Chart" sheetId="3" r:id="rId3"/>
    <sheet name="CB_DATA_" sheetId="7" state="veryHidden" r:id="rId4"/>
  </sheets>
  <definedNames>
    <definedName name="CB_02d2717ee1824962a0bc9696113ed19e" localSheetId="0" hidden="1">'Spring-CB'!$N$9</definedName>
    <definedName name="CB_13d5da8e6325411682e383ad6188e34a" localSheetId="0" hidden="1">'Spring-CB'!$E$9</definedName>
    <definedName name="CB_146576611e4142498ad0824d5b0fc30d" localSheetId="0" hidden="1">'Spring-CB'!$M$9</definedName>
    <definedName name="CB_1b4fdae1c52046f98dc59088738de9b8" localSheetId="0" hidden="1">'Spring-CB'!$F$9</definedName>
    <definedName name="CB_32889b2ec94345e3a4f5ea1d14b1f52f" localSheetId="0" hidden="1">'Spring-CB'!$G$9</definedName>
    <definedName name="CB_34cc37143493446f8f5ecffd1c125cf0" localSheetId="0" hidden="1">'Spring-CB'!$D$9</definedName>
    <definedName name="CB_5a0cb6c8f4da47e18c2d552028b3f739" localSheetId="0" hidden="1">'Spring-CB'!$K$9</definedName>
    <definedName name="CB_872b6becae87416092a14a2f6904a1c1" localSheetId="0" hidden="1">'Spring-CB'!$P$9</definedName>
    <definedName name="CB_965c1c0b4d75460286d3081f64dc4aac" localSheetId="0" hidden="1">'Spring-CB'!$C$9</definedName>
    <definedName name="CB_9d17102110764b2fab49076505ab3ec7" localSheetId="0" hidden="1">'Spring-CB'!$J$9</definedName>
    <definedName name="CB_a0e7a318ca644c3d9013584e95511685" localSheetId="0" hidden="1">'Spring-CB'!$I$9</definedName>
    <definedName name="CB_a751d569a91942c0b53056c178bb6eb6" localSheetId="0" hidden="1">'Spring-CB'!$B$3</definedName>
    <definedName name="CB_a9fe332e6803405fb656925591b26943" localSheetId="0" hidden="1">'Spring-CB'!$B$9</definedName>
    <definedName name="CB_ab06e06b278548edbc86aeebb929c0e4" localSheetId="0" hidden="1">'Spring-CB'!$Q$9</definedName>
    <definedName name="CB_Block_00000000000000000000000000000000" localSheetId="3" hidden="1">"'7.0.0.0"</definedName>
    <definedName name="CB_Block_00000000000000000000000000000000" localSheetId="0" hidden="1">"'7.0.0.0"</definedName>
    <definedName name="CB_Block_00000000000000000000000000000001" localSheetId="3" hidden="1">"'634274269570134903"</definedName>
    <definedName name="CB_Block_00000000000000000000000000000001" localSheetId="0" hidden="1">"'634274269570603992"</definedName>
    <definedName name="CB_Block_00000000000000000000000000000003" localSheetId="3" hidden="1">"'11.1.275.0"</definedName>
    <definedName name="CB_Block_00000000000000000000000000000003" localSheetId="0" hidden="1">"'11.1.275.0"</definedName>
    <definedName name="CB_BlockExt_00000000000000000000000000000003" localSheetId="3" hidden="1">"'11.1.1.1.00"</definedName>
    <definedName name="CB_BlockExt_00000000000000000000000000000003" localSheetId="0" hidden="1">"'11.1.1.1.00"</definedName>
    <definedName name="CB_c01600b25ebd41a38967490e4f673f73" localSheetId="0" hidden="1">'Spring-CB'!$L$9</definedName>
    <definedName name="CB_e65f743701f54539aca1c0792aa18506" localSheetId="0" hidden="1">'Spring-CB'!$O$9</definedName>
    <definedName name="CB_f9cd040b27ec4603978632761eee18a4" localSheetId="3" hidden="1">#N/A</definedName>
    <definedName name="CB_ff3760acf2464da692f2be918886a85a" localSheetId="0" hidden="1">'Spring-CB'!$H$9</definedName>
    <definedName name="CBCR_5b2608fd423c43598baf250d32314872" localSheetId="0" hidden="1">'Spring-CB'!$B$14</definedName>
    <definedName name="CBCR_9aacedfb11454f039ca9354bde6da60a" localSheetId="0" hidden="1">'Spring-CB'!$B$12</definedName>
    <definedName name="CBCR_b44b24b86de04a779630973e40c7d0b4" localSheetId="0" hidden="1">'Spring-CB'!$B$13</definedName>
    <definedName name="CBWorkbookPriority" localSheetId="3" hidden="1">-1682286344</definedName>
    <definedName name="CBx_6c10bf4b1028456c8cd6eae9c9fe932d" localSheetId="3" hidden="1">"'Spring-CB'!$A$1"</definedName>
    <definedName name="CBx_6e62e91b2476486a800d30479e89b0a3" localSheetId="3" hidden="1">"'CB_DATA_'!$A$1"</definedName>
    <definedName name="CBx_a785e2ab594045259e44828a487fdc4a" localSheetId="3" hidden="1">"'Model B'!$A$1"</definedName>
    <definedName name="CBx_f43d0e43bcb44c56a6a25f281abedaa4" localSheetId="3" hidden="1">"'Summer-CB'!$A$1"</definedName>
    <definedName name="CBx_Sheet_Guid" localSheetId="3" hidden="1">"'6e62e91b-2476-486a-800d-30479e89b0a3"</definedName>
    <definedName name="CBx_Sheet_Guid" localSheetId="0" hidden="1">"'6c10bf4b-1028-456c-8cd6-eae9c9fe932d"</definedName>
    <definedName name="CBx_SheetRef" localSheetId="3" hidden="1">CB_DATA_!$A$14</definedName>
    <definedName name="CBx_SheetRef" localSheetId="0" hidden="1">CB_DATA_!$B$14</definedName>
    <definedName name="CBx_StorageType" localSheetId="3" hidden="1">2</definedName>
    <definedName name="CBx_StorageType" localSheetId="0" hidden="1">2</definedName>
    <definedName name="RiskCollectDistributionSamples">2</definedName>
    <definedName name="RiskFixedSeed">1</definedName>
    <definedName name="RiskHasSettings">TRUE</definedName>
    <definedName name="RiskMonitorConvergence">FALSE</definedName>
    <definedName name="RiskNumIterations">1000</definedName>
    <definedName name="RiskNumSimulations">8</definedName>
    <definedName name="RiskPauseOnError">FALSE</definedName>
    <definedName name="RiskRealTimeResults">FALSE</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tatFunctionsUpdateFreq">1</definedName>
    <definedName name="RiskUpdateDisplay">FALSE</definedName>
    <definedName name="RiskUpdateStatFunctions">TRUE</definedName>
    <definedName name="RiskUseDifferentSeedForEachSim">FALSE</definedName>
    <definedName name="RiskUseFixedSeed">FALSE</definedName>
  </definedNames>
  <calcPr calcId="114210"/>
</workbook>
</file>

<file path=xl/calcChain.xml><?xml version="1.0" encoding="utf-8"?>
<calcChain xmlns="http://schemas.openxmlformats.org/spreadsheetml/2006/main">
  <c r="C1" i="1"/>
  <c r="D1"/>
  <c r="E1"/>
  <c r="F1"/>
  <c r="G1"/>
  <c r="H1"/>
  <c r="I1"/>
  <c r="J1"/>
  <c r="K1"/>
  <c r="L1"/>
  <c r="M1"/>
  <c r="N1"/>
  <c r="O1"/>
  <c r="P1"/>
  <c r="Q1"/>
  <c r="C3"/>
  <c r="D3"/>
  <c r="E3"/>
  <c r="F3"/>
  <c r="G3"/>
  <c r="H3"/>
  <c r="I3"/>
  <c r="J3"/>
  <c r="K3"/>
  <c r="L3"/>
  <c r="M3"/>
  <c r="N3"/>
  <c r="O3"/>
  <c r="P3"/>
  <c r="Q3"/>
  <c r="G14"/>
  <c r="D11" i="7"/>
  <c r="C2" i="1"/>
  <c r="C5"/>
  <c r="B7"/>
  <c r="P6"/>
  <c r="Q6"/>
  <c r="M6"/>
  <c r="N6"/>
  <c r="O6"/>
  <c r="J6"/>
  <c r="K6"/>
  <c r="L6"/>
  <c r="C4"/>
  <c r="C8"/>
  <c r="B11" i="7"/>
  <c r="A11"/>
  <c r="B6" i="1"/>
  <c r="B2"/>
  <c r="B4"/>
  <c r="C6"/>
  <c r="D6"/>
  <c r="E6"/>
  <c r="F6"/>
  <c r="G6"/>
  <c r="H6"/>
  <c r="I6"/>
  <c r="C7"/>
  <c r="C9"/>
  <c r="D7"/>
  <c r="D2"/>
  <c r="B5"/>
  <c r="B8"/>
  <c r="B9"/>
  <c r="E2"/>
  <c r="E7"/>
  <c r="D4"/>
  <c r="D5"/>
  <c r="E5"/>
  <c r="E4"/>
  <c r="E8"/>
  <c r="E9"/>
  <c r="F7"/>
  <c r="F2"/>
  <c r="D8"/>
  <c r="D9"/>
  <c r="G7"/>
  <c r="G2"/>
  <c r="F4"/>
  <c r="F5"/>
  <c r="G5"/>
  <c r="G4"/>
  <c r="H7"/>
  <c r="H2"/>
  <c r="F8"/>
  <c r="F9"/>
  <c r="H4"/>
  <c r="H5"/>
  <c r="I7"/>
  <c r="I2"/>
  <c r="G8"/>
  <c r="G9"/>
  <c r="H8"/>
  <c r="H9"/>
  <c r="I5"/>
  <c r="I4"/>
  <c r="J2"/>
  <c r="J7"/>
  <c r="J4"/>
  <c r="J5"/>
  <c r="K2"/>
  <c r="K7"/>
  <c r="I8"/>
  <c r="I9"/>
  <c r="J8"/>
  <c r="J9"/>
  <c r="K5"/>
  <c r="K4"/>
  <c r="L2"/>
  <c r="L7"/>
  <c r="L4"/>
  <c r="L5"/>
  <c r="M7"/>
  <c r="M2"/>
  <c r="K8"/>
  <c r="K9"/>
  <c r="M4"/>
  <c r="M5"/>
  <c r="N2"/>
  <c r="N7"/>
  <c r="L8"/>
  <c r="L9"/>
  <c r="N4"/>
  <c r="N5"/>
  <c r="M8"/>
  <c r="M9"/>
  <c r="O7"/>
  <c r="O2"/>
  <c r="N8"/>
  <c r="N9"/>
  <c r="O4"/>
  <c r="O5"/>
  <c r="O8"/>
  <c r="O9"/>
  <c r="P2"/>
  <c r="P7"/>
  <c r="Q2"/>
  <c r="Q7"/>
  <c r="P5"/>
  <c r="P4"/>
  <c r="P8"/>
  <c r="P9"/>
  <c r="Q5"/>
  <c r="Q4"/>
  <c r="Q8"/>
  <c r="Q9"/>
</calcChain>
</file>

<file path=xl/sharedStrings.xml><?xml version="1.0" encoding="utf-8"?>
<sst xmlns="http://schemas.openxmlformats.org/spreadsheetml/2006/main" count="96" uniqueCount="69">
  <si>
    <t>㜸〱敤㝤㜹㝣㔴攵搵晦㍣㤳㘴㤲㍢㈴㘴〴挴㕤愳㠲㈸㘰っ㥢㠰㡡㄰挲㘲㤴㍤㠰扢㘱㤲捣挰㐰㤲㠱㤹〹ㄲ戵ㅡ挰〵摣㤷㙡敢㡥㘸㔱敢搶摡扡攳㙥搵晡摡扡㔵慤㙢搵㕡㕢户㡡㕡㙢㕢ㄷ㝥摦敦戹捦㌳戹昷捥㥤㈴昵㌵㥦㥦㝦扣ㄷ㜲收㜹捥㌹捦戹摦㝢捥㕤捥戳捣㥤㠰ち〴〲㕢戱昱㤳㕢㈱ぢ㍢搷戵愷㌳戱㤶捡㥡㘴㜳㜳慣㌱㤳㐸戶愶㉢慢㔳愹㘸晢㡣㐴㍡㔳〰㠵㔰㝤〲昲㜴㔱㝤㍡㜱㐲慣愴㝥㘵㉣㤵㠶㔲㔱㈰㔰㔲㘲〵㈱摦㐶晦㐵㑣挵㘲㉢慢㤰〴㕡〱㉢㐴㔲㑣㔲㐲㘲㤱㠴㐹晡㤰㤴㤲㤴㤱昴㈵㈹㈷㠹㤰搰慥搵㡦愴㍦㐸改〰㤰扡㥡挹戳ㅢ㤶〲㘵㕤㈶㤹㡡つ慦㔸㘸㘳㤹㌰㘲㐴攵㠸捡㤱㘳挷㔴㔶つ慦愸㘹㙢捥戴愵㘲ㄳ㕡㘳㙤㤹㔴戴㜹㜸挵㥣戶㠶收㐴攳㘱戱昶昹挹㘵戱搶〹戱㠶慡㔱つ搱搱攳㐶㡣ㅥ㌳㈶㍥㝥晣戸搲㙤㘱㜸㘶捤攴㌹愹㔸㍣晤㍤㤹ㅣ㐸㤳戳㙢㈶㔷捥㡡㘵扥㈷㤳摢挱攴慣㥡挹㔳㤲㉤搱㐴敢昷㘳戳㠸㜱ㅡ㌵㈵搶㤸㘰㐰㘳戱㔴愲㜵㜱㈵㐰扢㥣㡣摡搸捡㘹昰㜶㘳㌴㥤愹㠹㌵㌷捦㡢挵ㄹ换搲ㄶ㍡㉣㤶㡡戵㌶挶搲㝤㕢愶慥㙡㡣㌵㙢㜱扡愴㘵㘱㌴㌵㉢摡ㄲ㉢㘴愱扣挵㡥㔹㙤㔳慣㌵㤳挸戴㤷戵㉣㐸挷收㐵㕢ㄷ挷愸㔲搴㌲扤㉤搱㔴㔸愸ちぢ〳〵㐳晣挰㐸㘰㉡愷愵ㅡ㙢㤶㐴㔳ㄹ愹㌱㘴㈳晣㜴ㅤ㘷㠷〰㜷挱攲ㄹ㔴攱㘹挵㈰搵㈵㕡づ㡢愵㕡㘳捤摣〹㐳㌷捣愳㈴㍥戱㍤㥦㜵㡥㌹ㅡ挶㐵昵搱搷㄰て㠵㝢戱戶㈷搹〱㈴戴㈳㐸昱摣㑣晢〱ㄵ㈳慡慣㥤挸摥ㄹ㐴ㄵ晥ㄹ搷愱戳ㄹ慦㠵㘰㝤㌴㔸摦㄰慣㙦っ搶㌷〵敢㘳挱晡㜸戰㝥㜱戰㝥㐹戰㍥ㄱ慣㕦ㅡ慣㕦〶ㅤ戳㤵ㄴㄷ〷昵搶㘷攷㘳㉥㘹㥢ㄹ㥣㜶晡ぢ㈵扢㌵扤㝥攸捤㡡㤷㥥㕣㠳扢愲㘰敤〶ㄲ慡〰㈹戱㘱㡣慣戲㜶㈷㝦て㄰愵摥〰づ㘲㌹㜹挵昳挱㌵㙦㌷搴㙥搸㝣挹㈵摢ㅣ晣摣㔵㡡㤷慥ㄸㄹ㐴攵挱㈰愱扤㐰戴㤱㔱㔵搶㄰昲昷〶㔱敡㘵㙤㘴㙣愶晥扤㉦搴昸愹㌷㕦昳㔰晢搰㙢㑥ぢ㈹㕥晡㘲㘴㈸㤵㠷㠱㠴㠶㠳搸づㄹ㕢㘵敤㑢㜶㈵㠸㔲捦㘹ㅢ摢㕦晢搷つ㑤㑦㑤㤸㜱㝥晦㈳㘶㕤㍣㜷攰㘹㐵㍣摢挶昸㐵挴ㅢ散敡㜴扡慤㘵㌹敦㘰晡㐴㤴摢㑤换㤴㜴㘶㑥㌴搵㤲晥㝥捦㔸㥣慦摤㥤戲搵改㤶摥㍦㘵戱㤳敦攵㤴つ㔵挱捤㝢捤㐸㉥㥥㤵㑣戵攰戶㌹㌳ㄶ㙤㥤㌰慥㙡㜸㕤愶㘹㑡㙣攵㠴ㄱ㔵挳㘷㈴ㅢ愳㜴敥㠴ㄱ搶〸㠶㙤㈴㐸㘸ㄴ挹㤴㔸㑢戴戵挹ㅡ㑤敥ㄸ㄰愵㥥搲挱㑣扣㌸昷晡ㅤ㙥㝣㘸昲ㅤ㔵ぢㅦ㕥㜵㕦敢㥤㡡㈱㤱ㄳ㘲㉣㤵挷㠱㠴挶㠳搸㈷挴昸㉡敢〰戲て〴㔱敡㌱㙤攳挹㍢㑢㡦㝡昵ㅦ㙦㑦㍦㝢摦〵ㄵ㝢晦敡换昱㡡て㄰戱㌱㠱捡〷㠳㠴㈶㠲攸㌳㜳㜴㤵㌵㠹晣㙡㄰愵ㅥ搰㐶㍥㕡㌶散㡣㌳㙥㕤㔴㝤攱㌵㠷敥㤷㈸扣收㘱挵〷㤰ㄸ愹愱昲ㄴ㤰搰㔴㄰㙤㘴㑣㤵㌵㡤晣改㈰㑡摤慤㡤㉣㝢㉢㜴搳㘹㐳㍥㍥㘴昳改户㝥㜸捦㍥て扤慢㜸搱㡡㤱㕡㉡ㅦちㄲ㍡っ挴㍥ㅡ㕣㈲㌳挸㥥〹愲搴敤摡挶戹慦扥搸㝦㜰攳挰敡㌵㝦㕥㝢㑢㜴摤㥦て㔵㝣晥㠹㡤搹㔴㥥〳ㄲ㥡ぢ愲㠱攰愶㌱㡦晣㍡㄰愵㙥搶㐶愲㉢㘳〳慡㜷慤㥤㝣收戳㙢㘶ㅥ㕤晥㘸㤹攲昳㔳㡣㉣愰昲㐲㤰搰攱㈰㌶㄰ㅣ捣ㄱ㘴ㅦ〹愲搴㈶㙤愳昲昲㜵㈳㙢㝥晢攷愹搷㝤昱挱㉥〳㝥昹挵㝥㡡㡦㕦戱㜱㌴㤵㡦〱〹ㅤぢ㘲摢搸扦捡㍡㡥散㝡㄰愵㌶㘸ㅢ㌷㉦ㅡ扢㜵摡㘷㥢㘶㕥昸搹〳ㄷ慣㍢晤㠶愳ㄴ㥦摥㘲㈳㑡攵〶㤰㔰㈳㠸㙤〳㤱㘹㈲㍢〶愲搴㘵摡挶摢慦捥摥愹攲㌷晦㥥㜶捥㙦捥㕦㤷㍥攷晤扢ㄵㅦ晥㘲㘳㌱㤵㤷㠰㠴ㄲ㈰摡㈱㔵㔵搶㔲昲㤷㠱㈸昵㘳㙤攴昶挰挰㠷敥㍦敥摡敡昵㡢㙢晢捥㕥㍣㌱慤㤸㍣㠸㤱ㄶ㉡户㠲㠴㤲㈰㌶㤰㜱㔵搶㜲戲㔷㠰㈸㜵慥戶戱㝢㘴扢㉢㔷㐶昶㍢散愶摡攲㔸搱㑤〷㍦愱㤸㝢㠸㡤㌴㤵㌳㈰愱㌶ㄲ戹㡤㔶㔹㉢挹㍤ㅥ㐴愹㜵摡㐴攵愸㙦㙦㉣㔸㔲㍦改捥㠵ㄷ㉥戸攰昶㐴㡤㘲收㈲㈶摡愹㝣〲㐸攸㐴㄰ㅢ〶㙥挴㈷㤱晤㈳㄰愵搶㘸ㅢ〳挶㍥㍤晡愲搱挹㈹攷ㅤ昷捣㌷㍢昷㍢㘶㑢改㈹㄰捦搵て㤸㈹愹攸昱㜸㑡㜷㍥晦㐷㔶㔶昱㕦昷㘹て戲㥥昸㤸昸搸昸㠸ㄱ㑤㘳慡愲愳愲㐵㝣㐴昵昴㜹换㘷㕡㘹晣昰㐴㙢㔳昲㜸㜹〰㤷挶愷㈵㥡㌳戱㤴㔴捡攳昸戰㤳〸愹㤷挵愷慥㐲敡搵㘸㍦慢〷挴㙢㘲愹っ㤲㤶㑣㝢攷摤㜰攷挹搱㜴慣戳㍡㑣摢㥥㥣㙣㙢㙤㑡敦攴㉦慣换㐴㌳戱ㅤ扤戲㑥㈳㌹捤敡㤰搱挴搲〲㘹㔷㙦戳㠵搱收戶㔸昵慡㠴㉤摥挵㈳㐶㙥㤳㙣挸㉦㥤㤶㡡慤挸㑡㜳㄰㔵㈳㠹㕥㈹戶㜳㡥搲ㄶ搹戸㉡㙡㤶㈴搳戱㔶㠱㌷慣㘵㑥愲㜱㔹㉣㔵ㄷ㘳ちㅥ㙢㤲㐳摤㤶㈲㥤㘰つ㥢摤㡡〳㐵捡搴戴㠷㤳㑢㐷挷㕡㥢㘲㑤挰扢ㅣ㕥㙥㥦ㅦ㙤㘸㡥つ㜴愹搸晢㠴㘰〷ㄷ㝢㕡戲戱㉤㕤㤳㙣捤愴㤲捤㙥㐹㜵搳捡㈸㤲扡愶㤹挹愶㔸愱㙣〱㥢慡㐰㐱㠱㔲㠱扤晤㥥挵戴㥤㘶晥攴㌸㐹㤸愵㜵慤散㌸㠹愸散㥢㜷㘵㉤愳攰㌸挹愸扦㑦㤷㐸㥣㈷㈱戵慢扡搴昶㌹㐹搹㘸㝢昷㠵㔷㌹て昱㐱ㅣ㥡㘳扣㉡㠳㠳昲㥢散㍣㉦扢㐱敡㠸ち㝢㕣搴敥挲㘹㘲㌶㝢敥昵慥㜲㌰搸㕦ㅦ晤搴㤵㐸摤て挱㌳扥㌹㤶敡戲扦愸㠸挸敡㈰㔹㑤戲㠶㘴㉤挹愹㈰㐵㈷攲ㅥ㤷搷愳㠵搰㔰慢㔴㝢搱昱㠹愶捣㤲搰㤲㔸㘲昱ㄲ摥㜴搱捦㉣㈹愱扢㍦挳摦㈰ㄵ〸摣㠶㍢敡㉢昸㔴搶改攰㔸㘷㤰慣〳〹㠷〳愱昵昸っ㠴挲搶㤹晣㌸ぢ愴摣昴㕤㉡散㌳㌳ㅣ㈸㘲㕥晥摦昷ㅥ搸扢戵愴戳㠲慥㘴扡愸〵㜶搳〵〵㝥摥㌸㈴㥡㕥㤲攱㠵搸愵㤰昷㔴敢㙣㤲㜳㐰㑡捦〵㤹㜹㐸慣ㄹ㤷昱昷搴ぢ㉤㘲㙦愳摢晥づㅦ㜲〳㕢敡摡㕢ㅢ㤷愴㤲慤攸攱㑦㠹㘶愲搵㡤攸搴愵㔵㌴搴㌲㈳㔹搳㤶〹戵ㅣ㤲挰㐷㘹换扣搸昲㔸㌴㔳㠳扢㜴愶慣㘵〶㍡㠴㜲ㅢ慤㙤㕡㔵搴㘲昷攵愶挴搲㡤ㄶ㍢㝤戵戸㉢慤ち愱㠴摢㙣㘹ぢ敦㌳戱㔵ㄹ㥡㉥㙥㐱㌲㡥戳挹㠲搲㌰㘹㘵㤷搸戲㑣㜸愶㜵㔸搷㘰㈱㈲㐵㠷㤵㍥挲戰㉤〵㜸攲攰〱㡡㈷㙤愱愶摥ぢ㘸㐱㈶搱㥣慥搴摥慤㥣㤲挴㠸㐰㑣挶㌸攸昵㔰〸攷㔷愸换㔸㜹慦㜳昶ㅡ㘷㌷㌶搸㘶〱㘵㝡㉡搹戶㥣㘹昸昷㘵㠷戶〲搶㜹㈰㔷㝦晡昳〳〷㕦㜹摢㔶晤㜹ち慥㈰搹㉣㜶㉣㉤㥥敥慣攲㐳㌶敢㐲㝣㠴扢㤲ㄵ戱晢改㝢愳捤搳挱㘵㍦戰戴〵㐷㍢㍦ㄵ㤳ㅥ㝢㠹㔴摡㤷挷捡㕡づ㑦愶㤶㌵㈴㤳换ㄸ晣扥㔲㑢㉦㠹挵㌲散〶昷搱扤㝥㤶㤵㔲〵〵慥捥慥愳扦捣づ㜴攸ㄲ㤰戲敡收收ち㘳㌱ㅤ晡〹㔸〵㜸愰㠴㝥㡡挲扥收㐶㕢挱愷㔲㜳扡㘲摦㡡敡㘶㍥㘵搳搵愹っ捥㜱昶㍦㉡愶㐵㥢㥢㉢㔷㌵愷㔷愹挵㜰〹㍢戵㠷㍤ㄸ㘹摥㍢搲㍣昵散㤷㍥㜸晦户摦㕥戴慦㡡㙢㐱㑥㤷㤹㍤㘵㘶㐴搶攵㈴㔷㤰㕣㐹㜲ㄵ挹搵㈰㙡ㄱ㥡昲晥㔵㠶ㄳ敤㉦㘰㜴摥㠵慥愱捥㐶㤲㙢㐱㜰ㄷ㤲戰攰㈶昴㌳㔴㐳㥢㐰㡡愷挷㕡㘳ㄸ㡣ち㉢戵ㅢ慡扣〱㔹搷㤳摣〰愲㜶〷攱戵ㅡ戰㙥〴挹ㅢ昰ち㙡攴〴晣㘶㜰挳㔶ㄷ㌲戵〷㌴ㄸ㜴㡢㑥戶攸㔶㡢㉥㔵㌳戵㉦㜲㥣㌴㐳ぢ㜲㠶〴〶愱㤹㌸改づㅡ戹㤳攴㉥㤲扢㐹敥〱㔱搳戴㤳㤸搷㝥㠵㍦攳愴㠰㜵ㅦ㜵㌶㤳摣て攲㜰搲㠳攴昱㑥ㅤづ愸挱昸㄰攷㍣㑣收㈳㈰㙡〸㠸敤㥣㐷㔱捡敢㥣扤搸㈰挷㌹㡦㠳ㅢ戶扡㤰愹扤愱攱攷㥣㔱昹㥣㌳㔲ぢ㜲㠶㍡㠶挲㤲㌸攷ㄹ㐲㜹㤶攴㌹㤲攷㐹㕥〰㔱挳戵㜳捥㐷愵㍦捥㈲攳ㅣ㘵扤㐸㥤㤷㐸㕥〶㜱㌸攷ㄵ昲戴㜳㠶愱㉣捥㜹㡤捣搷㐱搴扥㈰戶㜳摥㐰㈹慦㜳㠶戳㐱㡥㜳摥〲㌷㙣㜵㈱㔳㤵搰昰㜳捥づ昹㥣戳扤ㄶ攴㡣攱㡣㠰愵㉥㍡ㅢ慥㤱ㄲ昶晦㕣㥤㡤㥣㌴摡㝥㤲晦㕦㘷攱〷搷㔹㜰㜷ㄴ㠶㥡㥢戶㜳㘸搹㑥攷㈵㡤昵㜴ㄵ昲㈶㠶愷攰㠴昸扦㔴摢㍢㌵㘳愷摡敦挳㌷㙡愰扥戱愰散摥慣て㔱户㍥㈲昹ㄸ挴㜱㘳昹挴慥慡㤱昸㤴㥢捡ㄶ㉡㝤ち㔲㌴ㅡ愴敢戴ㄱ㤷㙢㌹㤴ち㌹戴㕡搶㌲㈵ㄶ㡦㘲捥㐵㔲㍤ㄵ晤晦㤹〹ㄶ㘲㐶ぢ昷㔵㤳〶㜶㝤㄰挰㍥㄰〷ㄱ昲㜶㈲摤㌳〲㤸愷㘸挲挳㝢㍥搲㥤㌴搵扦慦〴敦晢戲㐳㑣搶㘷㈰㘶㉢㉡挳挹搰昳㘳㠲扢〲挵㉢㤹愵搷搷〷㑡㘸㡤ㅣ㙢ㄴ㐹捥ㄳ攳㥦攰㠶扢㤲愹㌱搰挸㍥㌱㐲㕦愱㔶㠰㤳挵捥㌷ち昲㍤㌵㠲㕡㤰㌳㔸㍣ㄶ敤攵㤱扡ㄵ〵㡢挸㉣挶搷ち㤲ㄴ㠰愸慦扦戵㤳戲ㄶ㈸㌰㕤攸㝣愴ㄶ㔱㈷㐴㔲っ攲㌸昳㉤昲昴㈳㜵ㅣ㥡挸搹摦㠷捣㔲㄰挵〱㘸晢㤱捡㐴㉦敦㈳㜵㍣搴㜲ㅤㄴ㐱㤳戰搵㠵㑣ㅤ㠸㜶㔹〷㌹㤲戱昷㜱㈰扥ㄹ敢摦戴㈰㘷ㄴ㝣〲㉣㠹㜳㜶㈰昶ㅤ㐹㜶㈲搹㤹㘴ㄷ㄰昵㡥㜶捥㔱搰㘴〲㘲㥣㠳㈹㈱敡㔴㤰散づ攲㜰捥㥥攴㘹攷㜰㘰㕤㥣㌳㤸捣扤㐰搴㈴戰㙣攷っ㐱㌵慦㜳㈶㐲㉤搷㌹㐳搱㈴㙣㜵㈱㔳搵㘸攷攷㥣㘷昲㌹攷昷㕡㤰㌳扡㕦〳㑢攲㥣㔱搸愹㌵㥡㘴っ挹晥㈴㘳㐱搴㤳摡㌹㍣㐵㤸㥤搰㌹敤㐱〲ㅦ㑦㥤〳㐸づ〴㜱㌸㘷〲㜹摡㌹㔳愰㈹捥㤹㐸收㈴㄰㌵つ㉣摢㌹搵愸收㜵捥㔴敥㈳攷搲㥡㠲㈶㘱慢ぢ㤹㥡㡥㜶㝥捥戹㈳㥦㜳㝥慤〵㌹戳ㄶ戵戰㈴捥㤹㐹散戳㐸㘶㤳捣㈱㤹ぢ愲㙥搵捥㜹ㄵ㥡敥ㄱ㤷㍡敡捣㈷㔹〰攲㜰捥攱攴㘹攷㜰㈲㐴㥣㜳㈴㤹㐷㠱愸ㄹ㘰搹捥㌹ㅡ搵扣捥㌹っ㙡戹捥㌹づ㑤挲㔶ㄷ㌲㌵ㄳ敤晣㥣㜳㜹㍥攷㕣愶〵㌹搳㌱戳㘱㐹㥣戳㤸搸㤷㤰㈴㐸㤶㤲㉣〳㔱㍦搶捥ㄹ〶㑤挶摣㕣㔶捡㙡愱㑥㉢㐹ㄲ挴攱㥣ㄵ攴㘹攷捣㐱ㄳ㜱㑥㥡捣っ㠸㥡〷㤶敤㥣㌶㔴昳㍡㘷㉥搴㜲㥤戳ち㑤挲㔶ㄷ㌲㔵㠷㜶㝥捥㔹㥤捦㌹ㅤ㕡㤰㌳捤戴〰㤶挴㌹慢㠹㝤つ挹㕡㤲㔳㐹㑥〳㔱㈷㘸攷摣〹㑤昷㤹㜳〶㜵搶㤱慣〷㜱㌸攷㉣昲戴㜳ㄶ愲㤹㌸攷ㅣ㌲捦〵㔱㐷㠰㘵㍢攷㍣㔴昳㍡攷㜰愸攵㍡攷㐲㌴〹㕢㕤挸搴㤱㘸攷攷㥣挵昹㥣ㄳ搷㠲㥣昹戳愳㘱㐹㥣㜳㌹戱㕦㐱㜲㈵挹㔵㈴㔷㠳愸㐵摡㌹户㐰昳㔴晣㤹㝢㡥戲慥愱捥㐶㤲㙢㐱ㅣ捥昹ㄹ㜹摡㌹挷愰㠹㌸攷㝡㌲㙦〰㔱㥣㤳戳㥤㜳㈳慡㜹㥤㜳㉣搴㜲㥤㜳㌳㥡㠴慤㉥㘴慡ㅥ敤晣㥣㌳㌳㥦㜳㘶㘸㐱捥挴㘰ㄴ㤶挴㌹㜷㘰愷搶㥤㈴㜷㤱摣㑤㜲て㠸㥡愶㥤昳ㄴ㌴摤㘷捥㝤搴搹㑣㜲㍦㠸挳㌹て㤲愷㥤搳㠰㘶攲㥣㠷挹㝣〴㐴㌵㠱㘵㍢攷㔱㔴昳㍡愷ㄱ㙡戹捥㜹ㅣ㑤挲㔶ㄷ㌲ㄵ㐳㍢㍦攷㡣捡攷㥣㤱㕡㤰㌳攳戹ㄸ㤶挴㌹捦㄰晢戳㈴捦㤱㍣㑦昲〲㠸ㅡ慥㥤挳㜳散㑡晣㜵摥㜳㕥愴捥㑢㈴㉦㠳㌸㥣昳ち㜹摡㌹㑢搰㐴㥣昳ㅡ㤹慦㠳愸愵㘰搹捥㜹〳搵扣捥㐹㐰㉤搷㌹㙦愱㐹搸敡㐲愶㤶愱㥤㥦㜳㜶挸攷㥣敤戵㈰㘷㈶㤷愹㥤㌸攷㝤㘲晦㠰攴㐳㤲㡦㐸㍥〶㔱晤戴㜳捥㠰收㤷昸敢㜴捥㈷搴搹㐲昲㈹㠸挳㌹㥦㤳愷㥤挳挹㘱㜱捥ㄷ㘴晥ㄳ㐴㉤〷换㜶捥㤷愸收㜵㑥ㄲ㙡戹捥昹て㥡㠴慤㉥㘴㙡〵摡昹㌹㘷敢㌷㜹㤲挰㙦戵㈰㘷㡡㍡つ㑢攲㥣〲愴㉥㔶㈱㐹ㄱ㐹㠸愴ㄸ㐴晤ぢ㑤㌹㙣戹〱㥡㡢昰㘷㥣㠳㜵㜸搴〹㤳昴〱㜱㌸愷㡣扣㑤搰挵㜰㈵㈷㘰挴㌹攵㘴㜲㠹㥦㕡〹㤶敤㥣㙤㔰捤敢㥣㌶愸攵㍡㘷〰㥡㠴慤㉥㘴敡㜸戴昳㜳捥㕦昲㌹攷㕤㉤挸㤹㝣㙦㠷㈵㜱捥㉥挴扥㉢挹㙥㈴ㄵ㈴扢㠳愸㌷戵㜳㜶㠷㈶扢扤户㈲〹攴㐵愷慣㍤愹㌳㠸㘴㌰㠸挳㌹㐳挸搳㘷捥〹㘸㈲捥搹㠷捣愱㈰敡㈴戰㙣攷っ㐳㌵慦㜳㑥㠴㕡慥㜳㉡搱㈴㙣㜵㈱㔳㍦㐲㍢㍦攷晣㑦㍥攷㍣愵〵摥㔵〵㐵ㅤ戰攴㥤㈶㤱㜵㙥搹昹㔶挷昰㑣㕦㈸㠷攲ぢ㕡ㄳ㤹㜴㥦㜸㜵㕢㈶㌹㉤㤱㐱晦戹㌴づ㠲愲㌴搹搱㍢愶㌳㉣扥㌰ㄱ㍢㥥㍤攷摤㜲㐵㔸〲㔸搳㤶捥㈴㘵〶㘸搷㕣昹㤴攴慣㘴㘶㑡㈲扤扣㌹摡㍥挸㐷㙣㑢づ㕦ㄲ㙢挵㕣㜹ち㔳收摤㈹㈵㤷㉦㡦㌵昹㘰慣㑢戶愵ㅡ㘳戵㔳㝥〸戳敤捡㥥捡ち㘰戶㐴㈹㡣㠶攷ㅦ㍦㜳昸㝤㕢挴㈶㠸ㄹㄶ昵摤㈶㙢㐳㘳㜹摡づ挲㕡㉣㝣愲㡢慤㜰戲㕢攳㜹㈲㘲愶㜴㜵户㈷㠹㘳〶扦て㤴挳㜱〴搶收㤵改㈵㈲戵慤改㐴㔳㉣慣㙢㌳ㄳ慤㝤㜵㜱㜶㕢挶㈵㠹慥敡慦㈵㤸〸㥡摤㡡攰㌷㐶㔳㑤㍦㠴戸攰挰戰搹㐱㔱㔸搴昸ㅤ㕤㙤㥢〹〴戶㙣挵㉤㠶摢㤶㔳㜰戹ㅦ愰㝤扤〶っ摦㜹戹散〵㠹㠲㘳〱〴㐷攰捡攸敥㉣扢㠴㌵慥摢㤳㈸搸ぢ昷晡㡡㐶っ愷㌸搶摥㌶挷晡扢慢㌲㘶㘷挵慢ㅢ搲挹收戶㑣慣㙦戶㈴㤷扡ㄵ㥦ㄷ㙢挶㤲扦㤵戱搲㙣㘹㑥㘳〶换㝤戲昶戸㔰攵㠷ㄳ㈱㜸愴㔰㐷㐹㐹㥣㐲㕤摣攱㍣〷㠱戶摦敤〲挲ㄵㄳ㠸换昶昷㠹敡戲㑢戹摤㌸㌱㘰ち㘱㙥㠱愲戵㌰敦ㅤ㤴㜳摦㙤㥤慢㔵㜸㈵昵㌷㡢愸散㝢㥣摣扥㑡つ㡦ぢ㐵捡攲㜲攷挳㙡㌰慥㜶㉤攷愵搳㡣昵昰㤹㐴㈳愶㐱摢晢挶㙢㕢ㅢ㥢摢㥡㘲㌳愲つ㤸㉦搵㜷㙤㉥敤晣㘱挴慢㤰㤷㠰ㅤ慢㉥晣愲㥤㔲㡢敦ㅦ㤸戵㌱摦昹㐶㠷攱ㅣ㕣㘹昲搰㠵㡤戰㌵㐱㕦㜷散㠸晤搷㑢㠳挲㘸搴慦㜳㘱㥢慣㘶挷慤㉤㠷挵㝢ㅡ搷㐹㘴㔷ㄷ挹ㄵ攷㔰㥢㤱挴戲摡㘵戱㈶〷敢㤰㠴捤晡挱㕣㔷ㄲ愶㔰㈸昴㕤ㅦ㌱昰ㄵ戶㉤ㅣ挴攵攷㈹晡ㄳ㈳㠱昶挵㜱㍡ㄸ摥ㄵㄶ㡥㡢㐳㥥晥㜲ㄳ攴捣㘰㌹敦㘰㜶敡㌰㍦㤱㘹㡥昵㠹㡢㕣捡㈵扣㈴攸捤攲昸晣㈵㔸慤㌰愵㉣㍥㍤㤵㘸㙡㑥戴挶㤸㠶㘰㈵㈲扦㐱㌰㈳戶ㄸ㙢收收㈴搳〹慥㘶㉥㡢捦㑦㐵㕢搳换戹㈸愵戱扤㥦慢㈶挱㉡㡡㑦㑥戴攲〲戲昷挹㜲㜹扣㙥㐹昲㜸㝣㕦愶慤愵㜵㝡㜴㜹晡〷ㄱ㈸晤㐸㠱㠷散慢㉡愸㠲㐱㔵ㄲ㉣昹慥捦㉡㔹㐳挲㠴㈰挰㈹愲㈰㠹づㄷ扢㔹㕤㕣戳㡣㤴㕥戵挸㙢㤶戸㕣㉢敦㝤㤷㑣㘵扦㜰挴㙣挶㥡㠸㑢戳㜴ㄲ㐸敤昴〵戵㥤㙢㕤晦㌷摦昲㈹㕡〷挳㕤㍣つ攴捣㜰慤慢敢㙢㥦㉤攴昱攴戱㈴攸慣㜹捦挰㜰㕣㜴㜸㌲攲〱㑡㜵ㄶ愷㘱挹㔳㈹慥㝤摣㝤戱㔲っ户摤扥㜶㠵㌹ㅤ搶搷愷戵慣㈶搹搲ㄲ攵搹挵㌳戳づ户敥㔸㠹㈴搸戸㤹㔸㜱㄰㌹〵㌵㉢扡ち慣攸㉡㘱攱㠹捣戵戲㔲愶慤攴攲㘸㉡㤱㔹搲㤲㘸㉣㘱㠵敢㔹㝦㄰愷㈵捥愰㐲㜸摥㙣㜲㙥㈲㕢昵㑥捤搹㉢愹㄰敤㑡昴㍡攸㍡㐶ㅦ㈷㙦㔰ㅥ攳敡㍢㉥㐴挴搹㙢㌱扤戵㈶㠳ㄴㄱ〳敥晣㌶ㄴ㐷づ〶㡥摣㠷搴㤹㔴挰㥦㔵〳㜵ㄶ昸㔷㜸㌶㐸㤷㡢挳㡡愱㄰㥥㤱㡣㌶㑤挳㤲攷㘴慡㔸㝦㈹慤〴愱攵㕤㈵ㄵ攱㝡挰ㅡ㉣㕢挲㈲摤㤵㐸㠵㔳㈵㘴搴㘱愹㕤㈱㔷ㄲ㠶散ㄸ昲扡つㄴㄵ昵㈹昱摢㔷慤戱㌵㐸㉦㥣㜲㝥㔹慦㌶挷晥㐷㜳挷攱收捡挳㘲㈶㘱㑤愱ぢ愶昲㤸捥㐱㤵挷攳㔱㤸㐶㠵改㈰㐵攷㐱攸扤㑡昲㉥㥥㐳㘷㌹㔰搴挲㐵㝤㈵㉤㍣ㅣ㘴ㅣ㈱㉣昵挳攲㐰戸㈴搴愷㠴㡢敢慣㐳㘰昶㜷㑦㍦㍤〱攵㠰扡㄰挴散扦㍦捡ㅡ㘰㉤昷㝦㈸㠸扡ㅣ捣づ晣㠵づ㘳つ扤㤲ㄹ昸㐴ㅣ愴㔷㌲ㄳ㘵㈴㔳敡ち戰㔶攳捦㙣㡥㔸㈲㥦㥥愵戵㌸㑣戶㠶㉡㠸㘲㜷昹㤹攲㌲㉦收㘸㤸〹㐱昳捥㈴㘱慥㌶㜶㌵㐴㑣ㄴ散㉤敦愳㑣㕤〳〵㍥捥㌰挸㐰捡㝤㝢㙥㥦㙡㈳搸扣㠵㕡㜵戰慤慥㐵㠹户㈶㘸㕡㍣㘶㙢〱〸㠷㜰扡㍥㔵㝦㈶㉤愰扥㤰㐶㜴㐵㕤㡦㠲㜱㉦㡡挶扤㠷搳敥ㄱ㔴扣挱㕦攱㐸㉡ㅣ㐵㠵ㅢ愱挰㜳挰㍡ㅡ戵㙣搸㙥㜶㌴㜳㠴敤ㄸ㌶㍢㤶捤敥㠰㐲〷晥㐲挷戱㠶戰搵攳ㄳ戸㈴㙣㡢㔰㘶搸㌸㈵戰ㅡ㝦㘶㜳㠷㉤慡戵敥㠲㜸つ㔵㜰㔴摤㠶敤㙥攸搹㘱㙢㐰昳捥戰㌵㘹㘳昷㐰摥㤳戰摤〷㍤㍢㙣㝢愱㈴晢昶㠶㙤㌳搸ㄲ戶㌸㙣慢晢㔱㌳㘱攳㌱㕢㑢㐰扡て摢㠳戶敤㠰㤵愰ㄱ㕤㔱て愳攰ㄳ戶愵戴扢㡣㡡㡦昸㉢㌴㔳愱㠵ち㡦㐲㐱挲搶㡡㕡㌶㙣㡦㍢㥡昵㐳㔹㕦㙤㐹㌶㕢捥㘶捦㠰搹㠱扦搰ち搶㄰戶ㄴ㍥㑤搸搲㈸㌳㙣捦㠲㤵㍦㙣ㄹ慤昵ㅣ戴搶攰慦㐷㘱㝢ㅥ㝡㜶搸摡搰扣㌳㙣挷㙢㘳㉦㐰摥㤳戰扤〸㍤㍢㙣挳㔱㤲㝤㝢挳昶ㄲ搸ㄲ㌶捥敤慡㤷㔱㌳㘱攳㌱㕢㈷㠲㜴晦㘰㜸挵戶ㅤ戰㑥愲ㄱ㕤㔱慦愱攰ㄳ戶ㅦ搱敥挹㔴㝣摤㕦攱ㄴ㉡㜴㔰攱つ㈸㐸搸㔶愳㤶つ摢㕢㡥㘶㡥慢㙤つ㥢慤〵㈹㝡ㅦち晦挵摡㉡㜹〶㘴挷攲㘴㐰愰㜳攸慤㉣敥ㅣ㘹敢ㅦ搷㐳㙥㡥㠱㌵て㑦㍡愲㐸㠶㝥㐰挳㘶㜰〷㥣㘹㔲㡢敦摣㑢㘱㙥挰㐴〰攷晣㠷㌰㈸㈷㔶攸㔴㌸㝣㈰ㄲ慡㔶昹㔶㘴〵摣㤳㐹㈵ㅡ摡搸㜳㤰摤昲㝣㉢㈴㤱愶〱昵ㄱ㑡㜲扥㥤㠶㠶敡㘳搴散昳㑤挹㔹㙥㥤挱昸攱慦敢扢晢㈷㔴挰㥦戵㡥㐶㜴㐵㙤㐱挱㥣㙦〵㈸敢换㜹㍤㜴慣㌳愹昸愹扦挲㔹㔴㌸ㅢ愴攸㌳㈸㜸㌳㉦昷㜲㈷㡣㉢㕡㔰㉡㤴㉦㙦㜳㐹㝥〹㔶户换㕡晥㈲㐹㔳晡㌸搶攰㠷散攵昷㈵㘸㠳㔲㑢㍡㔴㠷ㅣ㌶搶ㄴ戶㑦㉥愶〵㑣戶㠲挱㐲㈴㜲㈱敦攲捦㥣摤搲㐴㕤㑣㤶㘴愹㠱㠰㄰㍡〷㠸晢㜲慣ㄹ昶敢昵㌷㑣搷㐳㠰戹㡣慤昸㤰つ㐳㤵攷㐱つㄳㄵ晦〴㌵捥㈹㈳挷㑥㝤捥攷戱㕦〰愲搸愶〳㝦愱ぢ㔹挳扤敥㈲㌶搴㡦愸ㅦ愳捣戸搳搹慢挱㌶㥢晢ㄱ㜵戱搶攲㘱慤愱ち㍥扢㝤㐴㜱慤㤲㝤慦扢〴捤㍢敦㜵㍦搵挶ち㈰敦挹扤㡥敢㤹散㝢摤㜸㐱㠷慡昷㕥挷愵㉣㜲敥㕤〶摢慡ㄸ㌵㜳慦攳㌱㕢㔷㠰㜴㝦敥㔹㘸㠶晦㤸扢愶ㄱ晢㈰昱〵㜷㤴㡣㝢戹㝢敤摥慢㘸昷㙡㉡㜲敤㤴㡦挲〶㉡㕣㐳㠵㌲㈸挸扤㙥㈳㙡搹㝢ㅤㄷ㑣㤹㘶晤㍡敤㕥换㘶搷戱搹づ㔰攸㠰㈰昴㌳搶㄰戶㑤昸〴㉥挹㉣慥㐷㤹㘱攳攲愷搵㘰㥢捤ㅤ戶ㅢ戴搶㑥搰㕡㐳ㄵ㝣㜶ㅢ㌶慥愲戲挳㜶㈳㥡㜷㠶敤㈶㙤㙣ㄷ挸㝢ㄲ戶摤愰㘷㠷㙤愲愰㐳搵ㅢ戶ち昰㈴㙣户挰戶摡ㅤ㌵ㄳ㌶ㅥ戳㜵ㅢ㐸昷㘱摢ㄳ捤昰㍦㘰晤㠲㐶散㠳っ㈸慥摣㌲敥攵敥㜵搸㝥㐹扢户㔳㤱慢扡㝣ㄴ㝥㐵㠵㕦㔳㘱〸ㄴ㈴㙣㜷愰㤶つㅢ㤷㜲㤹㘶㡥戰摤挹㘶㜷戱搹㈸㈸㜴㘰㠷愱扢㔹㐳搸敥挱㈷㜰㐹搸敥㐵㤹㘱攳戲慣搵㘰㥢捤ㅤ戶晢戴搶ㄸ㘸慤愱ち㍥扢つㅢ搷㜷搹㘱摢㡣收㥤㘱㝢㐰ㅢㅢぢ㜹㑦挲㌶ㅥ㝡㜶搸愶ち㍡㔴扤㘱攳ち㌱〹摢㐳戰慤づ㐴捤㠴㡤挷㙣㍤〲搲㝤搸㈶愰ㄹ晥〷慣㐷㘹挴㍥挸㠰㥡㠸㤲㜱㉦㜷慦挳昶ㄸ敤晥㠶㡡㤳晣ㄵㅥ愷挲ㄳ㔴愸㠶㠲㠴敤㐹搴戲㘱㥢攲㘸收〸摢㙦搹散㈹㌶㥢〹㠵づ散㌰昴㍦慣㈱㙣㑦攳ㄳ戸㈴㙣扦㐳㤹㘱攳㠲戱搵㘰㥢捤ㅤ戶摦㙢慤搹搰㕡㐳ㄵ㝣㜶ㅢ㌶慥㍣戳挳昶っ㥡㜷㠶敤㌹㙤㡣㡢搲㝡ㄲ戶㍡攸搹㘱㍢㑣搰愱敡つㅢ搷慥㐹搸㕥㠰㙤戵〰㌵ㄳ㌶ㅥ戳昵㈲㐸昷〹攱攱㘸㠶晦㔸㜸㐱㈳昶㐱〶搴㤱㈸昹㠴敤㘵摡晤㈳ㄵ戹ㄲ捥㐷攱ㄵ㉡扣㑡㠵愳愱㈰㘱㝢つ戵㙣搸戸晣捤㌴㜳㠴敤㜵㌶㝢㠳捤ㄶ㐳愱〳㈸㐲㙦戲㠶戰晤〹㥦挰㈵㘱㝢ぢ㘵㠶㡤㑢搹㔶㠳㙤㌶㜷搸摥搶㕡〹㘸慤愱ち㍥扢つㅢ搷挴搹㘱㝢〷捤㍢挳昶慥㌶挶攵㜲㍤〹㕢ぢ昴散戰㜱ㄹ㥢散摢ㅢ㌶慥慡㤳戰扤〷摢㉡㠹㥡〹ㅢ㡦搹晡ㅢ㐸昷㔷ㅢ㤷攱攱㝦挰㝡㥦㐶散ㅤ〵㔴ㅡ㈵攳㕥敥㕤㕦㙤ㅦ搰敥㠷㔴攴ㄸ愶㡦挲㐷㔴昸㤸ち㙤㔰㤰戰晤ㅤ戵㙣搸戸㌰捦㌴㜳㠴敤ㄳ㌶摢挲㘶慢愱搰㠱ㅤ㠶㍥㘵つ㘱晢っ㥦挰㈵㘱晢ㅣ㘵㠶㡤㡢散㔶㠳㙤㌶㜷搸晥愱戵搶㐲㙢つ㔵昰搹㙤搸㑥㠵㤲ㅤ戶㉦搰扣㌳㙣㕦㙡㘳㕣挸搷㤳戰㥤〱㍤㍢㙣㠷ぢ㍡㔴扤㘱攳㝡㍦〹摢扦㘱㕢慤㐷捤㠴㡤挷㙣㝤〵搲晤搵挶〵㠲昸ㅦ戰扥愶ㄱ晢㈰㌱㤶㠵㤲㜱㉦㜷慦挳昶つ敤㝥㑢㐵慥ㅥ昴㔱搸㑡〵扥㤴㐱㥤〷〵〹㥢㐲㉤ㅢ㌶㉥ㄹ㌴捤ㅣ㘱ぢ㐲挷挲㄰ㅤ挶愸愰搰㠱ㅤ㠶ち㔹㐳搸攴㍤㑡㍡㙣㈱昰ㄸ㌶㉥晦㕢㑤㔸㝡㜳㠷慤㔸㙢㕤〹慤㌵搴挰㘷户㘱攳㍡挲戵㔴戶㑡搰扣㌳㙣㘱㙤散㙡挸㝢ㄲ戶㙢愰㘷㠷敤㔸㕡攳扥扤㘱攳㑡㐴〹㕢㈹㙣慢㙢㔱㌳㘱攳㌱㕢㝤㐱扡てㅢ㤷㉥攲㍦㕥改㐵㈳昶㡥〲敡㝡㤴㡣㝢戹㜷ㅤ戶〸敤㙥㐳㐵慥㙢昴㔱攸㐷㠵晥㔴戸ㄱちㄲ戶〱愸㘵挳挶挵㡣愶㤹㈳㙣摢戲搹㐰㌶扢〳ちㅤ搸㘱㘸㍢搶㄰戶敤昱〹㕣㜲戵敤㠰㌲挳挶㠵㠹慢挱㌶㥢㍢㙣㍢㙡慤扢愰搵攳戰㜱㠵攳㕡摡戳㜶㐲昳捥戰敤愲㡤摤〳㜹㑦挲㜶ㅦ昴散戰㌵ち㍡㔴扤㘱攳ㅡ㐹〹摢㙥戰慤敥㐷捤㠴㡤挷㙣敤づ搲㝤搸ㅥ㐴㌳晣挷晢愱㘸〴〵昹㝢ㄸ搴戸㤷扢搷㘱摢㤳㜶〷㔱㤱㉢㉥㝤ㄴ〶㔳㘱㉦㉡㍣ち〵〹摢㄰搴戲㘱攳㌲㑢搳捣ㄱ戶扤搹㙣ㅦ㌶㝢〶ちㅤ搸㘱㘸㈸㙢〸摢㌰㝣〲㤳㠴㙤㌸捡っㅢ㤷㑣慥〶摢㙣敥戰敤慢戵戸愶戲挷㘱攳㌲戰戵戴㘷㔵愲㜹㘷搸慡戴戱ㄷ㈰敦㐹搸㕥㠴㥥ㅤ戶㠴愰㐳搵ㅢ㌶慥摥㤴戰㡤㠴㙤昵㌲㙡㈶㙣㍣㘶㙢㌴㐸昷捦戶㔷搰っ晦昱㍤〷ㅡ㐱㐱晥㕥〳㌵敥攵敥㜵搸昶愷摤戱㔴攴㕡㔰ㅦ㠵㜱㔴ㄸ㑦㠵㌷愰㈰㘱㍢〰戵㙣搸摥㜲㌴㜳㡣㔱ㅤ挸㘶〷戱搹晢㔰攸挰づ㐳ㄳ㔸㐳搸づ挶㈷㌰㐹搸㈶愲捣戰㜱㌱攷㙡戰捤收づ摢㈴慤挵搵㥥㍤づㅢ㔷㠵慥愵㍤慢ㅡ捤㍢挳㔶愳㡤㝤っ㜹㑦挲昶〹昴散戰㈵〵ㅤ慡摥戰㜱㕤愹㠴㙤㉡㙣㉢㉥㌰㌵㘱攳㌱㕢搳㐱扡て摢攷㘸㠶晦㤸㈷愱ㄱㄴ攴敦ぢ㔰㥦愸搴搲敥愱㔴攴㉡㔵ㅦ㠵挳愸㌰㠳ち㕦㐲㐱挲㌶ㄳ戵㙣搸戸㌴搵㌴㜳㠴㙤ㄶ㥢捤㘶戳㠲愰づ摢ㅣ搶㄰戶戹昸〴㈶〹摢㍣㤴ㄹ戶㐲㈸慤ㄶ慦搸挴ㅤ戶㍡慤挵㘳敦㜱搸㐲㔰㕥㑢㙢搶㝣㌴敦っ摢㐲㙤慣ㄸ昲㥥㠴捤㠲㥥ㅤ戶㌶挱㠶攳昵㠶㉤っㄵ〹摢ㄱ戰慤晡愰㘶挲挶㘳戶㡥〲改㍥㙣㘵㘸〶摢㤸㈷愱ㄱㄴ攴慦ㅣ㕣攳㕥敥㕥㕦㙤挷搰敥戱㔴㡣昸㉢ㅣ㐷㠵㝡㉡㙣〳〵〹摢㈲搴戲㘱ㅢ攰㘸㔶搲㘹㌷捡㘶つ㙣戶ぢㄴ㍡㈰〸㌵戲㠶戰㌵攱ㄳ㤸㈴㙣㌱㤴ㄹ戶㕤愱戴ㅡ㙣戳戹挳ㄶ搷㕡扢㐱㙢つ㔵㜰㐴摤愶㈴ㄵ㔰㕥㑢㘵㙢㌱㥡㜷㠶㉤愱㡤敤づ㜹㑦挲戶㈷昴散戰㜱昱慢散摢ㅢ戶㐱㔰㤱戰㉤㠳㙤㌵ㄸ㌵ㄳ㌶ㅥ戳搵〲搲晤戳㙤〸㥡㌱㔲㔶㉢㡤搸㍢ち愸㝤挰昵〹㕢㤲㜶㤷㔳㜱愸扦挲ち㉡愴愸㌰っちㄲ戶㌴㙡搹戰㔵㍡㥡昵挳捥昴改挰㤷慡㕡㙤㈰㐵攳愰搰戳㐵㥥挵㘸ㅥ㜱慣扣㤵敦愳㙥ㄳ㥦摢ㄶ㙤挶ㅢ㌵㘷㘳昱㔷㠶慣ㅦ挲㤴㝦愱扤〴慦摢〱㕦㌹㠴愳㡦攵㔸慦搷〷敥挱㘱㝤㙣昲昵摢敦戶㐴㉦㕣㜴收搷㕢户昶㙣㉦㍣㉢摣㕦㠸㐵愴㌰慤㝣㍣㍥㜸ㄵ㡤㐷捣攴ㄴ㕡〵〶捡昲愷づ㌰摣㜶㙡敢慤攸㐰㜰扢㔸㈹攳㔹摤㐶慢晤㍢㈷昶戹㠴㘳㔸㌳收ㅢ㝡戰㘰收〴散㔵㑤昰挳愰㈶ㅡ敥㐹搴挱㉥〸戰㘸㌲戸摥㤹㠰㥣㌵ㄸ㠵搰挴扡㕤慣挶愸换戴㌷㘳〵っ㡢㥣ㄹ戰㑢㥣昲户挵〰㥤㑣ㄵ㘲昵戲昷㉢晣搹戶愷挰㔴㥦〱㥥㜷㘹㐹㌳㑡㈶〱㑤搱㕡㠴㈸㙦㝢㜷㔴搸㠶㕢攸㘴ㅣ捣㠰㤹㠹挶㔴㌲㥤㡣㘷㉡敡戰㤰慢㠲㙦㔷㡢㘳㐹㕦㜵搱㙡㔸昴摤㈷て慣戰㤵㉦㥦㕤挹㙦㍥㠷㤷戵㈶㡦㙦ㄵ㌴㐵㘹扥㘴㑥攲㕢㕣捣摤㜰愱㥦㙣㝢挲㜹㤱ㅡ〰㘵㘳慢〳㍢㉥㉢㠸㑣㐱㥤㕢㘴慡㈹㑣㌳㠵改扡㔰㝥〸ち戴ㄲㄲ捤敦㤱㐴㙡㘱㤹搱っ慤〶摤愶㘶㜲扤晢㍤扢愱㌵㘰㤷㠲㉤㌳㌷昳昰㝥戶搰㕡㜰晡㠲攳㔸愳ㄵ㌹㔴㕢戱㑥㠵㔰摥㔹㉢㙦慦㔵㌳挰攷つ㉡慣摡攱㐷㕥㐰㤰攳㐲㔸㠷て㕥〸㌳㈱ㄳ㐷慤〷〳㘵晢㐲㤸㘵戸捥ぢ㐱捤〶㤷ㄷ㠳㜵ㄶ㜴搵㕣㕦㥤㍡挳㍤㠷㍡戰㠷てっ搰㠱换㤳㔵愵〰㠰愷〸㤸㤸㕥愵っ㈱㔶换挱㘱㤸摤㘱攲愲〸〹搳〵搰㐳㤸づ㐷㥤㕢攴〸㔳㌸搲ㄴ㡥搲㠵昲愳㔱攸㥤㌰ㅤ〳换挴㙢㌱㑣ㄶ㠳㘲㌱づ㤱㘳つ晦㘲戲㜶愳挶慥㈰慡ㅥ㝣摢昱㑢㜰㘴㥤㡥扦ㄴ㙡㜴晣㈲挸挵昱㤷㠱㠱戲敤昸愸攱扡ㅣ摦〰慥㌸晥ち攸慡㈶㕦㥤戸攱㕥㐵ㅤ搸挳〷㠶ぢ挱ㄵ挷㐷〱㈲搷昱昵扥㡥㑦愰㤱㌸㝥㈳㙣挰昱㑢㔱攷ㄶ㔹㘶ち捤愶搰愲ぢ攵慤㈸昴㡥攳㤳戰捣㘳昱㍡㝥戹攱㙦㠲㔴摥㙣㙣つ㠲㥡㑡㠱㙦㍢晥㜰㤷攳㝦づ㌵㍡㍥つ戹㌸晥㈶㌰㔰戶ㅤ㥦㌱㕣㤷攳摢挰ㄵ挷摦〲㕤㜵扣慦㑥扢攱昲㍢㔹㔹挷㥦〸慥㌸㝥㡥慦攳㘷昹㍡晥㈴㌴ㄲ挷晦ち愶攰昸ㅦ愱捥㉤㜲戲㈹㥣㘲ちㅤ扡㔰扥ㅡ㠵摥㜱晣ㅡ㔸〶㡥ㅣ挷慦㌵晣扢㈰㤵户㐱㕢㐳愱愶㑥〳㕦ㅣ㝢慦搳ㄱ㘷㠰㉢㡥㤸敡㜰㐴㘸㌳㔴昲摥昲㔵㡤慦㜷搶挱㤲㜸攷〱㌴㠶㜷搶㙢ㅣ愱〷㔱ㅦ㕣㌳戹㘶㕥晤㤸㠶㤱晢㔷㡤㡢㌷㡤ㅥ㌹慡㜱昴愸㌱攳挷㌵㐴攳㈳挷㔴㌵㡤ㅡ㌹㙡挴攸㜱㘳㐷㠶ㅥ捡慡㡥㡦㐶昱㜶捣㜸挳〸扣㐱㝥㜴扣㙡搴昸挶攸昸㔱㘳㐶㌷㌴挵昶㙦㡡敥㕦ㄵつ㍤㥣㔵㙤ㄸ㍤扡㘱攴攸㠶㜱晢㌷挵慡㐶㐷挷㡥ㅤ扦晦愸慡昱㘳㐷挵㐶㔷㌵㡥㙤慡㙡ㄸㅤ㌹㔳㈳戱ㅥ㐱ㅢ敢㔱㤲挷㐰㈲㘷ㄹ晥㙦挸㝡㥣攴〹昲捦㌶㝣㔱㤵㐶搴㉦㍡て晣㙥㌳㉥㍤挵㑥㑦愸〶搵愸㥡㔴慣戰戸㌸攷㙢㐶敥散ぢ戳敦㤲愹挹㥣㝣㠸戴㘸っ㥣摣㜵㌲㘵ㅡ㌱愸敥㘴㑡挲昰㌴㡦攷㜷㈰攱挸昹晡㠰㐲扦㐷搵攷ㄹ昶っ搸敥㘷搸戳攰㜸㥦㘱ㄷㄸ户㍣〷愱扣㤸㕡㕥㔱慤㉥〲摦扥愲㠷〳㜳攷慤昴㐵愸昱㡡晥㌱攴㜲攲扤〴〶捡昶ㄵ㝤戱攱扡慥㘸㑥摦换ㄵ晤㐷攸慡㥦晡敡㕣㘶戸慦㔲〷昶昰㠱戱㘰㜰攵㐴ㅥ散㌸㤱㍢㥦㘱㝢晡㥥戳㔷愲㤱㌸敢㑤搸挰㌹㝢ㄵ敡摣㈲㔷㥢挲〶㔳戸㐶ㄷ捡㌷愲搰㍢㔷昴戵戰捣㘳昱摥㑡慦㌳晣㜷㈰㤵搷㜹㕢㘳愱愶㌶㠱㙦㍢㝥㈷㤷攳摦㠳ㅡㅤ㝦㍤攴攲昸扦㠲㠱戲敤昸ㅢっ搷攵昸ㅢ挱ㄵ挷扦て㕤㜵㤳慦捥㉤㠶晢㈱㜵㘰てㅦ〱㜵ㅢ戸攲昸〱扥㡥敦攷敢昸㕦愰㤱㌸晥ㄳ搸㠰攳㝦㠹㍡户〸㈷捣愵昰㉢㔳昸戵㉥㤴摦㠱㐲敦㌸㥥㔳敡㍣ㄶ慦攳敦㌲晣捦㈱㤵㜷愰㕢ㄳ愰愶敥〱摦㜶㝣搸攵昸㉦愱㐶挷摦ぢ戹㌸晥㕦㘰愰㙣㍢晥㍥挳㜵㌹㝥㌳戸攲昸晦㐰㔷㍤攰慢昳㤰攱㝥㑤ㅤ搸挳〷〶㠳挱ㄵ挷ㄷ昸㍡㕥昹㍡晥㔱㌴ㄲ挷㤳挲昱㡦愱捥㉤昲ㅢ㔳㜸摣ㄴ㥥搰㠵昲㈷㔱攸ㅤ挷晦ㄶ㤶㜹㉣㕥挷㍦㘵昸㠵㐰㈹敦㡤户㙡愰愶㥥〶摦㜶晣扦扦㜲摥㙡㑡愰㐶挷晦づ㜲㜱㍣㝦ㄸ〵㘵摢昱扦㌷㕣㤷攳㥦〱㔷ㅣ摦〷扡敡㌹㕦㥤ㄷっ户㡣㍡戰㈷㡥㝦ㄱ㕣㜱晣㘷〰㤱㥢戵㙤〱㌷㌷㕤收㈴㌶㡣㘰晥〵ㄴ㡥㝦ㄹ㜵㙥㤱㍦㥡挲㉢愶昰慡㉥㤴扦㠶㐲敦㌸晥㜵㔸昶㜳晣ㅢ㠶扦㉤㔰捡扢昶慤㕡㠰㔴㝦〲摦㜶晣摦㕣㡥摦〱㙡㜴晣㕢㤰㡢攳㜷〴〳㘵摢昱㙦ㅢ慥换昱敦㠰㉢㡥摦ㄹ扡敡㕤㕦㥤昷っ㜷㔷敡挰㥥㌸晥㙦攰㡡攳摦昶㜵晣㥦㝣ㅤ晦㍥ㅡ挱〸愶㕡㐰攱昸て㔰攷ㄶ昹搰ㄴ㍥㌲㠵㡦㜵愱晣敦㈸昴㡥攳㍦㠱㘵㍦挷㙦㌱晣扤㠰㔲㝥愰挰㥡つ㤰㡡戳搵戶攳㕦㜶㌹㝥㈸搴攸昸捦㈱ㄷ挷て〳〳㘵摢昱晦㌰㕣㤷攳扦〰㔷ㅣ扦㉦㜴搵㤷扥㍡晦㌶摣晤愸〳㝢攲昸慦挰ㄵ挷㍦敢敢昸摦晢㍡晥㙢㌴㠲ㄱ扣攷っㄴ㡥晦〶㜵㙥㤱㙦㑤㘱慢㈹挸㕥㈰㉡㔷搸㕤敦㌸㍥〸换㝥㡥㉦㌰晣戱㐰㈹㍦敡㘰㉤〰ㄲ㔵〴扥敤昸挷㕤㡥㍦㄰㙡㜴㝣〸㜲㜱晣㐱㘰昰㌸昸愷㡡つ搷攵㜸㑥㈵㡢攳て㠶慥ち晢敡挸㈴㌰㑣㔸㤳愸㠳〲戴〲慡㉦愸㌸晥㐱㕦挷摦敦敢昸㜲㌴㠲ㄱ摣㌸㐱攱昸〸㑤㘱㡢㙣㘳ち㥣攷ㄵ㑥㝦㕤㈸攷㌴㙦敦㌸㝥㕢㔸收㕥扣昷㜸捥ㄷぢ晦㄰愰㤴㕦挲戰㡥㠶㥡摡ㅥ㑣摢昱㜷戸ㅣ㍦〳㙡㜴晣づ㤰㡢攳㘷㠲㤱㜵晣㡥㠶敢㜲㍣㈷㠳挵昱戳愱慢㌸ㄹ㉣㉤㕤㍡扢ㄹ敥㕣敡〰〱敡〱戵㍢愸㌸晥㔶㕦挷摦散敢昸㍤搰〸㐶昰晤ㄲ㔰㌸㝥㑦㥡挲ㄶㄹ㘴ち㠳㑤㘱㉦㕤㈸ㅦ㠲㐲敦㌸㥥搳扢摣㡢搷昱晢ㄸ晥㤱㐰㘹㌵㔰㈳ち愲㠶㠱㙦㍢晥㍡㤷攳㡦㠵ㅡㅤ捦㜹㘰㜱摦㜱㘰㘴ㅤ扦慦攱扡㥣㕡〹慥㌸㝥ㄱ㜴㔵㤵慦㡥㑣挴㜲敦つ搴㐱〱㕡㔸慦〸㉡㡥扦搲搷昱㤷晢㍡㝥っㅡ挱㐸挰㡡㠳挲昱㥣㝡攵ㄶ攱昴慢ㄴ挶㤹挲㜸㕤㈸㍦〰㠵摥㜱㍣㈷㘸戹ㄷ慦攳て㌲晣愵㐰㈹扦戹㘲㉤㠶㥡㍡ㄸ㝣摢昱ㄷ戹ㅣ摦ち㌵㍡㝥㈲攴攲昸㈴ㄸ㔹挷㑦㌲㕣㤷攳慢挱ㄵ挷慦㠰慥慡昱搵㤹㙡戸㘹敡〰〱敡〱㌵ㅤ㔴ㅣ㝦戶慦攳捦昴㜵㍣㈷㔴㘱〴㍦搱〲ち挷搷搲ㄴ戶〸㈷㔰愵㜰㤸㈹㜰挶㤴㕢昹㑣ㄴ㝡挷昱戳㘰㤹㝢昱㍡㝥戶攱㥦〸㤴昲㍢㌵ㄶ㕦㜸愴收㠲㙦㍢㝥㡤换昱愷㐰㡤㡥攷㕣慣㌸扥〳㡣慣攳敢っ㜷㌵戸㘶㔳㥣㔲ㄵ挷慦〱㔷㜱㑡㔵㕡扡㜴㡥㌰摣㔳愹㠳愶愸㘳挱㈲愸㌸晥㐴㠷攳㐳愷㐳㈵晦㄰㑣扢㙦㌴㌸㑦㑡㑣搶㍡㔰㐴攳ㄸ摡挷ㄶ攱扣愸ㄴ㡥㌳㠵㝡㕤㈸㕦㠴㐲敦㐴㈳ち换摣㑢㘸㍤搰昸㡣㍡㥣〹戶㝢搴攱㉣㜰扣愳づつ摡㡡㜵㌶㠴昲晢㐰㔶ㅡ㐶㔵ㄳ昸㜶散㔶戸㘲㜷㍥搴ㄸ扢ㄸ攴ㄲ㠱ぢ挰挸挶㉥㙥戸慥㡢㘶㌱戸ㄲ扢㡢愰慢ㄲ扥㍡换っ昷㘲敡〰〱敡〱搵〲㉡戱㕢敡㠸㕤攷愸挳ㄲ摦㌰戵愲ㄱ㡣〴慣㑢㐱ㄱ愶㈴㑤㘱㡢㜰ㅥ㔴ち㉢㑣㠱ㄳ㥦摣捡搳㈸昴㑥㤸㌸㔳捡扤㜸㉦㥡㌶挳扦ㄲ㈸攵㔷㤵慣㜶愸㈹捥搱㠹㘳㌷㠰捦㠶晣㡢慣〲㤵㘳扡㠶摡ㅢ㐱捡㠲ㄱ攳㘴㜵㠲㘹㘳㌸㍣㤴挸㐹愶捤㜵㔴㉦㈸敡㐰晤挰晣慦攳㜱捣愷っ挳慣㥥敢㈷㜹愶攲㈷㜶㌸搲ㅢ㈸挰户㝤敤㙦搱ㄴ〶て昸㙥戶㘴㡥ㄷ愶戶挵㕦搱搱㠸攰晦挲づㅤ搵㌹㌶㐷㡢㌲〵戱〹〷慣㑥挵攱晡扤㘶㙡㈱㜶改晢㤶摡〵㕡㤰昳扢ち㥣㉤㤲㤰摣っ扢㈸摢㈱㔹㡦ㄲ敡〱敢ㄶ㔰敢㔶㤰戲愰㍡换愸㥡㐸挸愴昷㌹㐶昵ㄷ搴㉡㔰ㄷ愰捥㘸愸搹搸㈵㕤㈰愸㙦㠷㔰㕤っ戶ㅦ敡㐳昳愱慥搵㠲㥣ㅦ㍡戸㤴㍢㈰扥扢㘱ㄷ㘵ㅢ昵㘵㈸愱㡥㉦㌳㠰㕡昷㠲〰昵ㄵ㐶搵㠵晡㉡愳扡㤹㕡〵㙡㈳敡㠲扡挶㠹晡〱〸搵㈶㠸晣㔰ㅦ㥣て昵〴㉤挸昹〵〲捥㔳〸敡挷㘰ㄷ㘵ㅢ昵㑤㈸愱㡥㙦づ㠰㕡㡦㠳〰昵㉤㐶搵愰收户扥㈲户ㄹ搵㈷愹㔵愰㝥㠵扡愰ㅥ敢㐴晤ㄴ㠴㡡㈳昸㝥愸㐷收㐳㍤㐲ぢ扣㍦つ㄰戹搷散昴㔹㝢愷て㤸㥤敥攷摣改昳㄰ㄶ㍤〲㤱敦慢㕡扣扦〴改晣搹㑦捥扢㙥摢㔲㥢挶〴㈸㝥㕡㘷㝥戲㍡晢搳愳摢㤸㠹搱㘱收㘷㝤〶㜷㜲捣㍢㤱㑣戳搹愹㙣㍢晣㑣つ㘶㡤㈱ㄸ挶ㅦ〱摡戶戳收昸㜲摣㑥㥤㕣扣〰ぢ慦攵㠹㌵ㄹ㡢㘹㝣昹慦㌰㔸愰扣摦戳㤷㔷㥥攸ㅦ㘱攱㔰㍤慤攱挷戹㙡㥢戶挳ㄱ散攴昳挵晦挹㠹㡣扣㌷㠳扦㈴愴㉣捥㘵㠴晥〰㌷㠵㈶っ㥡㍣㘸挴攸愲㘱昰㕦㡦昷攱扥ㅢ㜰㡦㌰㠷搹摥㤷ㄸ㙣㑥㌶搰昷捡㝡㠸㍢昹㘳㜶㈷㈳搵㄰散㠴㍢〲ぢ摡慦㔲㥢ㄳㄲ戶昶挳搴㝥㍤慢㍤㑡敤愹戵㜹㍢っ㕢㙦㔲晢㌷搰㌱〶搴攳扡㠲㡦㠰㝡㐲㔷愸㕣捥㈹〳㐶搲㌳㡢扥㘵㈲㜸摣㈶〹つっ搰㥦摢敢捦㍤㈶㤵晦捥摢搲晢㔲㍥扢攵㝣摤㘲㤰晥摣㌲㔱㍤㠷㤶㥤攷昸㔷搰戳㕦㘴扥㉢㡥挲昷㉥戸㡢ㄶ攴扣挸晣㐵㔸㤲㉢昳㕤ㅣ㌲捡昲ㄷ攱愴〳敡〱敢㉦愰搶㝢㈰戸㌲晦㘸㔴捤㤵㈹㜷挱㔷㡤敡摦愸㔵愰摥㐴扤㠳㥡摢㘱㤷搹扢攰〷㄰慡㜷挰敥㐴晤㤳㉣敡㝥昹㔰㙦愳〵㌹㙦ㄸ㝦㡦㍢㘰晢㉤戰㡢戲㡤晡慦㈸愱㡥㔷㙡㠲㕡㥦㠱〰昵晢㐶搵㠵晡㐳愳晡て㙡ㄵ愸㑦㔰ㄷ搴㝤㥣愸晦〹愱晡ㅣ㈲㍦搴愱㝣愸㡢戴㈰攷搵摦ㅣ改ㄶ搴㕦挳㉥捡㌶敡㝦愱㠴㝡挰晡〶搴晡ㄶ〴愸晦㘳㔴㕤愸扦㌶慡㕣㔰〶搴㙣㈷愸户晥挷攱敢㈰㠴晣〱㔸㕦搴晦㠱愶敦ㄹ昲㙦㉤挸㜹㈷㜷〹㉣〹敡ㄲ搸捤愲收㔸㌱晥攳㕤㥤攰㕡㘱攲〹㉡ㄹㄴ㈶搳愰㤶㝢㌷㠷㠱㐵戵㤴㕡〵㙡ㅢ㔴〴昵攷㑥搴㝤㈱㔴ㅣ㐰昵昳昵摦昳愱晥㔸ぢ㜲㕥㤶捤㌱㔶㐱㍤〰㜶戳愸㌹搰㡡晦〱㙢㕢㜰慤㠱挴ㄳ㔴㍢ㅢ㔵㠳㕡捥敢㕤㡤敡昶搴㉡㔰ㅣ〸ㄵ搴㝦㜵愲摥ㄱ㐲戵ㄷ㐴㝥愸摦挹㠷晡㙤㉤挸㜹㡢昵㔰〳愵〲㜶戳愸㌹㑡㠹晦㔸㈶て慥戵〷昱〴㤵っ㐷收昸㥡〳㤰愲㍡㠸㕡〵㡡愳㠸㠲晡㌵㈷敡扤㈰㔴ㅣ扡昳㐳晤㔲㍥搴㉦㙡㐱捥敢愵㌹扡㈷扥ㅥづ扢㔹搴〷㠱㡢晦〱㙢㕦㜰慤㑡攲〹慡㠳㡤慡昱戵㥣㈱㤳㡣㙡ㄵ戵ち搴ㄴ搴〵昵㌳㑥搴㈳㈱㔴㠷㐰攴㠷晡愹㝣愸㝦慢〵㌹敦㝤收搰㤸愰ㅥ〷扢㔹搴ㅣㅦ挳㝦㉣㌱〷搷㍡㠰㜸㠲㑡〶挲㜲㝣㍤搷愸ㅥ㐴慤〲挵昱㉢㐱晤愸ㄳ昵挱㄰㉡づㅡ昹愱㝥㈰ㅦ敡晢戵㈰攷㠵捣ㅣ㔷ㄲ搴㔳㘰㌷㡢晡㌸〳㘵㉡戸搶㌴攲〹慡㐵㐶搵昸㕡捥㙢㡥ㅢ攱㍦㤶㜵㔳慢㐰挵㔱ㄱ搴㜷㌹㔱ㅦち愱㕡ち㤱ㅦ敡摢昳愱晥愵ㄶ攴扣㈹㤹㠳㌲㠲㝡づ散㘶㔱㜳㘴〶晦戱㤴ㅢ㕣㙢ㅥ昱〴搵ち愳㙡㔰㜳㔹㜱㠴㠳㉥愲㍡㥦㕡〵㡡㈳㈷㠲晡㈶㈷敡㠵㄰㉡づ㔷昸愱摥㤴て昵捦戴㈰攷ㄵ挶ㅣ搱㄰搴挷挰㙥ㄶ㜵〷戸昸㡦㜵搳攰㕡挷ㄱ㑦㌰㘲㐶㉣㤴っ㘴㔰㙡㌸捣ㄱ㈲愷㥡㌶㡢愸㕥愰搶愱㉥昰慦㜶挲㙦㠰㔰戱挷敥〷晦戲㝣昰㉦搵㠲㥣㤷っ戳㔳㉦昰㤷挰㙥ㄶ晥〵〶㑡〲㕣㙢㈹昱〴㤵㜴攱㠹摡㌸㕤㉥㑢㜶摡昱㍦㘰㌵㔳慢㐰戱攷㉤愸㉦㜲愲㙥㠵㔰戱扢敢㠷晡摣㝣愸捦搱〲敦摢㝦㈳ㅢ捣㑥㌳挴搷㐶戲ㄲ㈴慣搸㐷㤶扤慦搷㝢摦ㅢ搰㑡昰㙡っ昶㥢㐵戰㑥ぢ昶㤱㈳㐱愳愲敢㈰敡敥㝤㈴㡥摦攲㉤㐷挳愲㌸搷㤱昶㠹摢㙣㜶㙢攵〵戱捤戲〸戳ㄴ㙦㌹㑢攱搷㜰㘷攰扤㝤㜸户㔹㕤㐲晦㤴㘰㉤摥攷挷搷㑡㤸昷㘸㔹㔲㘳攳㔰㝣㜶ち㉦搶㉡㡥搷愶昱㜶挰愶ㄲ晣挶㘴〶扦㑥摣晡㐳㔸て㡤晣愱㤰愷㈷捥づ扥搵㌷攸扢㈲昵ㄴ㠸㝤㜳㜵㜹敦㘱㘵愷㍦捣㙢㌰㠳㝣㌹摡㜷㕢つㅤ㍡〱㐱敢晣㔹搴㤵散捣愴㠳敡㌴挴㔵收㠶㍦ㅣ戹挳㔶挱㡢戱㈹敢㈴㥥ㅡ㑣㈲㤵ㅣ〳扥㔰㘰㥤㑣搶㝡戰㠴〴㡡㌶㈱晣摥㠳攲摡攰㘹㙣攱昹㌱搷㍥㝤㜸愴昳㉦扤㜷搲㌷愳㡥慤㡥㜰㔰〰晦戱㥥㤶㌶㔷㤳慣〱〹㉢㡥ぢ挸搹昶㈳捦㘹挸戱〲ㄱ㥣攴㍣つ㑦㐳㈳挵〱〲㥥㡡ㄶ㡦㉦愸摡㝤㡦㘷ㅤ昷攱㍥㥥㌳挹敡㍣ㅥ挵戱〴ㅥ㔳ㄶ㈵〷〱昰ㅦ㉦㔱愱收㌹㈴攷㠲㠴ㄵ挷〱〴捣ちて㑡㡥つ㠸㘰戹ㄳ攵〵㘸愴㌶㐳攴㐰搹攲㡢昲挷摣㠷ㅢ攵㈵㘴㌹㔰㍥〰㍢㉥㤴㡦㠱㠱晦攸愳㔰昳㔲㤲换㐰挲㡡晤㝥〱ㄳ昳愰㝣摣〸㥡㥣㈸慦㐴㈳昵㈴㐴づ㤴㔱㕦㤴ㅢ戸て㌷捡㡤㘴㌹㔰㜲慣挰㠹㔲戱㤳㑦挳愱敢愰改㜸戱㑥㤳攳挵㍡㠵敡㘸戳扦㐰㐷愰昳㕣摣㐴攳散㠶挹つㄷ㈴㙣摤攰搹ㅦ㠷〹戸㍦戳ㄵ戲晦摡㔵摦㤹㜷散攲㤶晡㘸㉡ㄵ㙤㉦㘹愹㙦㡥戵㉥捥㉣㈹愹㕦㠹愱〲扣攲〷捦㜲晣㌶慣昵㜳散㠵㈷㌳晦ㄴ晢戸戴㙡摤攴攴扥㘹戸㌷㍢戸㤱㜷挱挵㝦㡣㜳ㄱ攷慤㈴户㠱㠴ㄵ㝢㝣ㄲ㤳㌹㥥㤸扣㘷〴戳㥤㌱戹ㅤ㡤搴摦㈰㜲挴㘴㠶昱㤱敢㝡扤㠳晢㜰挷攴㉥戲ㅣ㌱㘱㉦搱ㄹ㤳〸扢㜷昸㡦㜱㉤㙡摥㑢㜲ㅦ㐸㔸㝤ち慥愰㥣攲㐱挹㕥㥦〸㙡㥣㈸ㅦ㐰㈳挵慥㥥〳攵㈴㕦㤴て㜳ㅦ㙥㤴㡦㤲攵㐰挹㕥愱ぢ㈵扢㜳昸㡦㜱㉣㙡㍥㑥昲〴㐸㔸戱㐷㈷㘰挶㜹㔰㝥㙢〴㘳㥤㈸㥦㐲㈳ㄵ〰㜱愰ㅣ敤㡢昲㜷摣㠷ㅢ攵㌳㘴㌹㔰〶㔱㜷愱㉣〱㐳㔰㍥㐷捤攷㐹㕥〰〹㉢昶攰〴攵㜰て捡戰ㄱっ㜳愲㝣〹㕣㔵ち攲㐰戹户㉦捡㔷愰攴㐱昹ㅡ㔹づ㤴㝤㔱㜷愱㘴㜷㑤㔰扥㐱捤㌷㐹晥〴ㄲ㔶散戱〹捡ちて捡㠱㐶戰㥢ㄳ攵㍢攰㉡㜶摤ㅣ㈸㜷昶㐵昹ㄷ㈸㜹㔰晥㤵㉣〷捡ㅤ㔱㜷愱慣〰㐳㔰扥㑦捤て㐸㍥〴〹㉢昶搰〴攵〰て捡㍤㡣愰扦ㄳ攵摦挱㔵散慡㌹㔰㐶㝣㔱㝥ち㈵て捡捦挹㜲愰㘴慦捥㠵㜲㌸ㄸ㠲昲ぢ㙡晥㤳攴㑢㤰戰㘲㡦㑣㔰㤶㜸㔰㔶ㅡ㐱戱ㄳ攵㝦挰㔵散㥡㌹㔰ㄶ晡愲晣〶㑡ㅥ㤴㕢挹㜲愰㘴㉦捥㠵㤲摤㉦㐱愹㌰㠲㘶〵㐹ち㐰挲㡡㍤㌰㐱昹昵扦敤搱つ㤳昰ㅤ㘰〴㕦㘹挱㍥扣昸㐲㘸愴搸ㄵ㜳愰晣ㄷㄴ㜲㌳〷㡢晢㜰㕦㍤㝤挸㜲愰㍣ㄸ㜶㕣㈸搹摤ㄲ㤴㘵搴散㑢㔲づㄲ㔶散㜱〹捡㉤ㅥ㤴散㠵㠹攰ㄳ㈷捡㝥㘸愴づ㠱挸㠱昲㈳㕦㤴摢㜲ㅦ㙥㤴摢㤱攵㐰㜹㈸散戸㔰戲㝢㈵㈸㜷愰收㡥㈴㍢㠱㠴ㄵ㝢㔸〲收㕤て㑡昶扡㐴昰㘷㈷捡㕤搱㐸戱慢攵㐰昹㤶㉦捡摤戹て㌷捡㍤挹㜲愰㕣〸㍢㉥㤴散㑥〹捡挱搴摣㡢㘴〸㐸㔸戱㐷㈵㘰晥攸㐱㜹㥣ㄱ扣散㐴㌹ㄴ㡤搴㈲㠸ㅣ㈸晦攰㡢㜲㕦敥挳㡤㜲㍦戲ㅣ㈸ㅢ㘰挷㠵㜲〹ㄸ㠲㜲〴㌵㐷㤲㡣〲〹㉢㜶㥣〴攵搳ㅥ㤴㑢㡤攰㝦㥣㈸昷㐷㈳搵っ㤱〳攵㤳扥㈸挷㜳ㅦ㙥㤴〷㤲攵㐰搹ち㍢㑥㤴㡡扤㈴〱昳愸摥攷㐱戸ㄶ㑡㠲㈱挵㥥㤳〸ㅥ搱〲㉥挲㉤挱ぢ㡥㔷ㅡ挱挳㕡㌰㤱㔷捦㈴散愸扣ㅤ愲㔲搴㡡㥦挳扢攱㙥㉢㜸㐵㙤づ扥愲慥つ㙥〹㌴愳ㅦ搹慣昰ㄶ㘰㈶摤㍤敥つ戰昳昹ㅤ扦㌶㔸㑤愷㥤㡣㥤㐹〷㜶㌲㙢㌰㈶㝦ㅤ〶晦晤㥥㈳㘶㤲㉥㐷扣搹㜳挴㙢㡣攰㍥攷ㄱ㑦攳ㄱ㌳㍤敦昲㠸搵㍡㘸㐸㔷㘳㍡㐱㥣㠹㥡㐰㍡挴〹改㙣戳㠳扢㍣㤰㤸㤱ぢ愴㍢㍤㤰捥㌵㠲㍢㥣㤰㘶㄰ㄲ㜳昱慥㈱㌱〷ㄷ㐸㌳〹攲ㄲ搴〴搲㉣㈷㈴愶摡戲攷㕦㝡㈰㕤㙡〴扦昰㐰扡捣〸㙥㜳㐲㥡㐷㐸㑣扣扢㠶戴〱ㅡ〲愹㡥㈰㌶愲㈶㤰收㍢㈱㌱㐹ㄶ㥤〵攴摥㘰㜴ㄶ㍡㜴捡㝦慥戹㕣晣ㄷ㈸㘷ㅥ㑢㍢㜶敤㘶㘷㑤㌱㙦㤵〳扣搱㜳㠰户ㅡ挱つ㥥〳㘴㝥㉢㉤慥㜷ㅥ攰㔱搸㝤㌹戳搸慥て㤰搹慢㠰㍦㥡㜰㤹戸捡〱ㅥ攳〰慦敥㌱㍢戸搶〳改㕥㈳搸攸㠱挴㘴㔶㈰㕤攳㠴戴㠸㤰ㅥ㠰愸㙢㐸㑣㔵〵㔲㤴㈰㤸愵ち愴〶㈷㈴㘶愴戲㠳㉢㍤㤰㤸愵㡡攰ちて㈴㘶慥㈲戸摣〹㈹㑥㐸㑦㐱挴摦㕢搲户㠷昶愰戹㍤攰ぢ戶㠱㈲㡣㈰㤴〶ぢ戰㥣ㅣ㕡〲㙢㌱㠱㌰㉤ㄵ㔸㑢㥣戰㤸㠲捡㑥㝥攲㠱挵戴㔴〴㤷㜸㘰㌱㔵ㄵ挱挵㑥㔸捤㠴昵ㄲ㐴㕤㝢敡ㄵ㘸〸愴ㄶ㠲㘰づ㉡㤰㕡㥤㤰㤸㙦捡づ㉥昰㐰㝡搳〸捥昷㐰㘲㕥㉡㉤捥㜳㐲㑡ㄱ搲㍢㄰㜵つ㠹㔹愷㐰㑡ㄳ〴ㄳ㑥㠱㤴㜱㐲㘲㜲㈹㍢㌸换〳改〳㈳㌸搳〳㠹㐹愸戴㔸敦㠴戴㡡㤰晥づ㔱搷㤰㤸㘲ち愴㜶㠲㘰㜶㈹㤰㑥㜰㐲㘲㈶㈹㍢㌸捤〳改㥦㐶㜰慡〷ㄲ㌳㑥㘹戱搶〹改㘴㐲㘲㕥搹晤昹挴㥣㔲㘰㥤㐲㈰㑣㈷〵㔶㠷ㄳㄶ㔳㐷搹挹㈹ㅥ㔸㑣㈷㐵㜰戲〷ㄶ㔳㑣ㄱ晣挸〹敢㔴㜰换㤹㐸㜶敤㈹㈶㤰〲改㌴ㄴㄴ㜳㐷㠱㜴扡㉥戰愲㤸㈷捡づ摡㍤㤰㤸㍢㡡㘰㤵〷ㄲ昳㐹ㄱㅣ敦㠴㜴㈶戸攵捣ㅡ扢㠶挴㙣㔱㈰㥤㠵㠲㘲愲㈸㤰捥搶〵㠱挴愴㔰㜶㤰昶㐰㘲愲㈸㠲㤴〷ㄲ㤳㐷ㄱ慣㜰㐲㍡ㅦ摣㜲愶㠸㕤㐳㘲㙡㈸㤰㉥㐰㐱㌱㉢ㄴ㐸ㄷ敡㠲㐰㘲〶㈸㍢㘸昱㐰摡换〸㥡㍤㤰㤸㈹㑡㡢㘵㑥㐸㤷㠰㕢捥㝣戰㙢㐸捣〳〵搲㑦㔰㔰㑣〱〵搲㑦㜵㐱㈰㌱摤㤳ㅤ㉣昶㐰ㅡ㘹〴㜱て㈴愶㠵搲㈲收㠴㜴〵戸攵㑣晥戲㤰㙥㉤㜸㕥㌲慡㡤挸愸昸㑤晥ㄸ㌲㉡挵愴㑦㈰㕤㠹㠲㘲扥㈷㤰慥搲〵㔶捡㤹㥣ㅤ㡥㐲㜰㤵㙡㕣搴戴㘸搱扦捡ぢ㉢㜶㉣㍣㘲㔲改愵㙦㍤昵捥㠵㝦㌸㘶挲㕦扦扥攲㡡㍦扣㝢攱搳㕦㙦㙥㤸昰挴挶㡤㡦ㅤ㝡昵搳敦昴㡢㙦〸摥昹慦ㄹㅢ㑥ㅡ戱散愴ㄵ昱〵㐳愷㥦㜴攴搲戹㈳收㙣㌳慣愰愰戸㜸㐸晦㈷户摦㍢搲戱攲㙥昵昰㉢摢戵㉡㐹户戰㠳散昸㍦捡㠱〸搳㉥挹㠰㌷愰㔰㔶㔰㍥慤户㘱㐸㡡㤵〳㠳愹㤶挰搸㘸挳㘰㤶搴慢摥㤰戴㉡〷〶搳㉢㠱㜱㥤つ㘳㕥㙦挳㤰㔴㉡〷〶㔳㉡㠱戱㐹㘰㈸㐹愶愸㜵㍤敡㘶㡢㌰愹ㄲ慤ㅢ㐴慢㥣㔹㑥慦晡㑣搲㈲挲㌰㌳㐸㠴ㄲ㘱㝡㈴㌰㝥㙥挳㘰㘶搳慢㌰㈴ㄵ捡㠱挱㤴㐸㘰摣㙣挳㠸昷㌶っ㐹㝤㜲㘰㌰〵ㄲㄸ户摡㌰㤸扤昴慡㌷㈴摤挹㠱挱戴㐷㘰晣挲㠶㤱敡㙤ㄸ㤲攲攴挰㘰慡㈳㌰㙥户㘱㌰㑢改㔵㙦㐸㕡㤳〳㠳改㡤挰昸戵つ㠳㤹㐹慦挲㤰㌴㈶〷〶搳ㄹ㠱㜱愷つ㠳㤹㐸慦挲㤰搴㈵〷挶改〶挶摤㌶っ㘶ㅦ扤ち㐳搲㤵ㅣㄸ㑣㕢挴ㅢ昷摡㌰㤸㜱昴㉡っ㐹㔱㜲㘰㕣㘸㘰㙣戶㘱㌰换攸㔵ㄸ㤲㤶㄰㠶㔹㍤㠰㜲㈰挲昴㐴扣昱㠰つ㠳㤹㐵慦挲㤰㔴㈴挷ㅢ㑣㐹〴挶㐳〲㐳㌱㉢㤰戴㘷愲㑥㝢㈶愳㐹〹㕥敤挶攷戴〸づ昶〸昸攴ㄴ挱〴㡦㠰捦㌲ㄱㅣ攴ㄶ㐴捣㐳㑤昱㌹㈶ㅡ〷扡㌵ㄴ㥦㉣㈲㌸挰㈳攰扤㕥〴攳㍤〲摥㝤㐵㌰捥㈳攰晤㔰〴㘳㍤〲摥愱㐴戰扦㐷挰㝢㠶〸挶㜸〴扣㡡㐵㌰摡㈳攰㜵㈵㠲㔱ㅥ〱捦㜴ㄱ㡣昴〸㜸敥㠹㘰㠴㐷挰戳㐱〴㔵ㅥ〱攳㈳㠲晤摣㠲㍥晦て散㔰昷收</t>
  </si>
  <si>
    <t>㜸〱捤㔸㑤㙣ㅢ㐵ㄴ昶慥扤敢㕤晦戴愶㑤晡晦㘳㔰愱㉤㘹摤戸㙤搴ㅦ㔴戵戱摤晣愸㍦㐹㙢户㍤愱㘵敤㥤㡤户搹ㅦ㌳戳㜶攲㜲攱〰㤵㤰戸㜱㐰㕣㄰ㄲ扤㈱㔵㕣㐱㐸㈰㙥ㅣち㌷㑥㈰㔱挴愵㔰㌸㈲㜱攰攷扤㔹㍢㕤㍢づ㑤㐳㤰㍡㠹挷㌳昳收扤㤹㜹昳摥昷摥㌸㈲㐴㈲㤱扦愱攰㌷㤶ㄸ㌶㜶㤵摢捣㈷㑥慥攸搹㌶愹昹㤶攷戲摣㌸愵㝡晢愲挵晣㈸㑣㤰㌵ぢ攸㑣搲㤸㜵㡢㈸㕡㡢㔰〶㤳愴㐸㐴㔱㔴ㄱ攸㈸〴㍦㤹㙥㐷㐵慥㔴っ慡㜲戱㌰㔳扤〹㔲换扥㐷挹愱散昵㠰昷㑣㍥㥦换攷㡥㥥ㄸ换㡤ㅥ捡ㄶ㥢戶摦愴攴㡣㑢㥡㍥搵敤㐳搹搹㘶搵戶㙡ㄷ㐸扢攲捤ㄳ昷っ愹㡥ㅥ慢敡挷㑦收㡦㡦㡤㤹愷㑥㥤㑣挱捡㤱㤹㘲㘱㡡搸つ㄰户㑥㐲㘵㄰㝡愹㔸㤸愵挴㕣㈷㤱ㄲ㙡㈱㕦㈲㌵ぢ搵㐵〸戵摣戹㕣戱〰晦㈱㤵㐰敦㐴㙥愶㕣㈶㉥戳㝣慢㘵昹㙤㍣㥤敡捣搴慡搷㜵扢㐹㘴㠷敦㐸㜱慥敢昴戲敥㤰戴㜳㡤㤱慢扡㍢㐷戰㈷㌹㤳㑤换㠸挱㌵㐶てづ㕡愸愳愲ㅣ㘸慢㔸搷愹捦㐵攲〲㐷〶捤收㉢攵㐲㕢攱㍣㝣ㄴ戵㈳㈴㍢㠶挲搷挴㕤挶戱㔲愰㤲㔵愸㌶㠷㌸戳㥣㌵㥢ㄷ㘲扦㠳戹㠵ㄹ㤳㌰㔳搴㜴㔱慢㡡㕡㑤搴っ㔱㈳愲㘶㡡摡㥣愸搵㐵捤ㄲ戵㥢愲㌶て㜳扡㐵㠹挷挵㑥㐹挶敥晤昱㜰㝦㜴攲摤摢㐷㕢㝢㝥摢㜶㈷㠵戲㉥挱搹㜲㤷㠹扦㍥㘶㈰攱㤱㔶慦捡ㄴ捣㤶㥣攰㈶㑡㠴搵㔴扣愶㘹搷㈰㡢㌲戴攰晡㔲㑥搱㜳㝤戲攸㤷㜴㕦㡦㍢戳㍡㈵慥慦挲愴ㄱ捥ㄵ戴㤰㌳捤挷扡摣㠹㑥て㈴㘴㜸㌳㈴㈵挹〷〲㐹〲戸㕤㌴ㄶ搴㡡㍣挸㤱愷㜴㔶昷昵慡㑤昶昵摤㌸慡つ㡣散㥡㙦搹㉣〷㈲㈷愹搷㙣愰㐲搷㑢づ户㘳戴ぢ㌹つㄵ㠷ㅤ晣㠶〵捥愹ㅢ攰㉢愱㈲㔱㐵㈲㐲ㄲ㝣㐱改搲㔲㥢愰㜳戹㔸㈸㜹㡥㙥戹敢㜳户愹捤㈰昳㑡挷㠶㑢㔴㕦〰㝦㝣㈴昹㘸㙥ㄴ晦ㅥて㐷㠰㐶收㤸㜹挲捣攷㡤戱㔱晤㤸㉥愱〳㍣愹㍦つ〱㑦捡戹㘱戹㠶户挰ㅤ㙣㤳〳摥挳㥤愶搲㙥㄰㍥㤴㌲㉢㍡㥤㈳攰戴㜴扡㌴㘴ㄶ㍤㑡㠹慤晢挴攰〳〸捥㕢㝢〷搹〴昵ㅣㅣ摦㔵搰ㄹ㜹攴扣㈳㘶戰㔰挱㙢扡〶摢㌹㤸㔸昶㐱昴㡥㝥摡㈳㈱换搸捡〰㘸㠴昱㥤敥改㘷攳戶㍦扥㘸〵攴摤㝤㘴㠰㌴慦扡㌲㜵㠲㤲㔷㤷愸换㜶㌴づㄱ慡㐵㤰扥散㤴〱㈹搸ㄷ〰㤰挷㠸换户㌷攲捣㕡戵㜹㐲换〴攳ㅢ㌱昸㔱㠷㤱㐴挰ㅤ㙢㠴㡤捣愰敡〱㔳㡤攷挲愳收昹㐵㥦㠰㌳ㅢ戰㕦㠸㌴㝥扢㠲㡥戴愵㘷㑡戰㈶㄰戶昷っ㑦㜸戵㈶㐳愷愵㥥摤㑢ㄹ㌷㕡㍡慣㘹㕣昲っㄲ㡢㠹搱㐸㉣ㄲ挳〲ㄱ㌴ㅡ〵㑦ㅥ敤昳㔳ㅥ㌰㔰㌶ぢ㈳㜳挸㜲㄰㥡㡦慤㡡愹搷扣㤰㙦㄰㘲㉣㠵㝥㘱㕢慦慦攴慥㠲昶㐰㑢㌶㐱㐷ㄲ晢〱㈵戴搱㐷㔶㠳㡢っ㠴搳攰㐴㈱㥤愱摤攲散〳㉢ㅦ㠵㡢㕤戲㡣晦㜷戲㈸㙥敥㥣晥㝣ぢ㈰㝢㑡㜷つ㥢搰㝦搷ㄷ敥㐸㐵捦㔶㠷戱摡〲㔵㈲㈲㍤〰㜰㕢㔱㤳㤸㈳〹㡢㐲㕢㕡戰っ扦㉥搷㠹㌵㔷昷㘱っ㔲㉢㐵㐱㌵㝦〰㥦㔷攰昳㈵㈰晤ㅤ㑣戲搴㙤㔸㙤㠷㉡㤱㐸〴昰㈹㈷搴㥤扣ㅦ㠹㈱戰づ摡攴㔲ㄸ挰昸㤶戸攸改挶㠴㕥㠳㤴㉣摥㐹挸㤴愲攷㌴㈰㌸搱っ捥㉣㠲㙤㠲捤户㉣㠳㔰〵〷捡㤰昸挵㈰㈱㘳㌲昷㙣〶㔱㈷ㅡ㤱愴愴㌲㘸慤改慥慣㝤ㅤつ㠶ㄳ换改㘵昲ㅦ㕥㌹㜹ㄶㄳ挷㐴〲愳㡦扡ぢ慢摤㔰㐹愸挹㈷昶㠶㡤挰戴挵㈹搷扤㠵㈹㔰㈵㘱㐱捡挳㡡搴昲户㉥ㅦ㠶㈸慡㍢摢昹昸㈴㈵〰㠰戴〲㌸挰捦㠸ㅣ㍢〶㔲㌸搳づ㙥㡣㈱㌷ㅣ㌱慦㕢㘴〱挱㝢敦㜲ㄲ攴㙣挵㈶昳㍤ㅥ昴昷㉣愷㤷扣换㥥㕦戲㔸挳搶摢晢〶㤰〳捡㡤㍡㜱〱扢㈸㐰搸攳㈶㜹㡤〶㌱〶散戱散㌵㘹㡤㑣㤷㥥〶昴㠳㥢ち㡡挰㠱㑦㔰〴㔹ㄴ愰慣捤昱〴㜴㠹挸㙢㐳㜷㈷敦摦㝡攳慣っ㜰㉡㠰㠳㠰㡢㐸攸㡣㙢〱㐸㑣㑦搲㍤㘱㜹ㄸ㤳敦㑢昰㕣戱ㅡ㌶㈹攸ㄴっ摢愳㑣㜵扡捤挰昰㐲㘹㜰攰㉤㑦㠳戲㈱捡〴昱㈵户㌲扥㠶㌶捥㙤㄰㡤ㄹ㌱㑤ㄸ敡ぢ〴晣摣㠸㑥㙢扣㉢改㐷挰挴㈷摣〸㘲㕦扣㠵㌹戵愶㐱㡥ち㍤㉣㠲㜴ㅦ㐴つ摣ㅦ㐲㙢捣挵㐷ㄲ攷㑡捣扢摥㠲换㜷㉥㌱捣㜵㌸㤸挶攳㜸㡣〴㡡挲㌲搶㌵㥢㠸㠴攸㍤㌲㐸㔷㐱㑡扡昴㡡㥢㌶㈰㍣㜴㥥㙤㈹㝣戶㔵㈸攱㙦㌳㠵㜷㐰㠵㘹攷㠶㐷攷慢㥥㌷㡦て㠵つ扣挷敡㠴昸昸㡥㑡㍡挱㘳㄰摢㘰晢搱㘸捦㕢愹愳㜷㈴㘲㐲捣㤳㘵昹㔹㘸㐵㈷㘸㡤昷㠴敦攱晣昸挶扡昰㜹挶㍥㤰戱捦扦晤敤捦て扥晡敢㥤挳挲㜷ㅤ挲晣て昲㐷㙦敥晦㜵敡戳摢㜷㝦昹攴攰ㄷ㍦㐹ㄸ㐰㔶ㄵ扣㌳㌰㜱愳戹㠴㕤ㄵ换户㐹搲っ㑣〳摢㡡〹㘸〴㠹㤵ㄱ㌷㉢㜵㌸㜵㈹㙤㑥㔲换戰㉤㤷愰改㐰捡㡡㙦捥㡢㘴づ㤲愸㔹て摦户㥥㥢㌶㉢㔴㜷ㄹ挶ㅡ户搶摥搴搳攳摥㈲㤹〵换㘵戰っ挷㑢㙣㙦㌴ㄱ捥攱收㥡㡥㍢愹㌷搸搳攰㑥晣昷づ㔰て㤴〰扣㐴㐱ㄴ〵㐵㔴搶攸ㄱㄱ昹㜹㄰㌵ㅣ昲挰搳搹㉢㝥晢㜴㌶㍦㌶ち戹㤶挸搱㑤㍣㡡敢〵愰㠶㘸户晡挴ち㙤㍤挵㝦㐹攸㘴扣搱㐱㠱㝢㈹昳攳㠹捣ぢ挰㈳㘰㕥挱ㅤ㘵㝦愷㠱㥤っ挶㘸っ搹昲〱愸㥥㈹ㄶ戴挰㠶扢慥㈰ㅦ㠴攱つ㌰ㅣ㑡敦㌲ㄸ搲㤱㐷㝤ㄱ㉢㝣㌳〹㝣〵散ㅤ㠲慡㕢㌲戸ㄲ晡慥㝡ㄸ慡㜴㔴挰昹攸㡣㜲づ晢攳戶㥤敤扡ㄳ㤳㡦攰㔰捦㡦ㅢ㌲愸㉢㜲戸敢户㔹捣戲㙤㤶㍤㥣ㅤ户昱搵挰挶愹㥦㉤ㄱ〷戲戹散㠴㙥摢戹㐵㥢㉤ち摦㜴㍣㘵攷㠳慡摢摡㜷㜳敡昵昴攸攴晢㙦㝤晣愱昰㜵㠷搰晦挳㐳愶扢㘱〹昷昸㔲㜷戵昰㑦㍣换昲摢㤱晥挷挴㜹㜸ㅣ戴㔱㈳㔱㐸慣㈴㙥晢㌱昱昴摡㘴㜵㤱ㅡ㉦㑥扡〷扢晥て㜲昰㠶㝢㠱㜶㉦㡣愸挷㔱㌴㔶晤㘰㡢戹攱〴㥥愳㉦㠷㑤㈶ㄱ㕡㉢敦㝤㝡敥捦㘳㉦㡦㈷晦〱㕦㔱㝤㘷</t>
  </si>
  <si>
    <t>㜸〱敤㕣㕢㙣㈴㔷㤹敥㔳敥㙡㜷戵敤戱㌳㥥㕣㈶㠴挴㌰㠴㤰㜸㜰挶㤳㤸㈴挰㌰昸㤲㤹㜱昰挴捥戴㘷㐲〴愸愷摣㝤㙡㕣㤹慥㉡愷慡摡㌳づ㤱ㄲ㐱㠰㕤㜱ㄳ㉣㡢挸㤲〵ㄴ㈱㈴㕥㘰昷㠵换挲ぢ搲㑡㈰ㄴ㈴ㅥ搸㤵㤰昶㈱㡢搰㉥ㄲ〸㡤挴ぢて㐸昰㝤愷慡扡慢扢摤㘵愷㤳㠰㠳㝣㈶晤晢搴戹搵㌹攷扦㥥晦㍦㤵㥣挸攵㜲㝦㐶攲㕦愶㍣㌳户㤴户㠲㔰㍡㔳昳㕥扤㉥慢愱敤戹挱搴慣敦㥢㕢㑢㜶㄰づ愰㐱愱㘲愳㍥搰㉢㠱晤愴㉣㔶㌶愵ㅦ愰㤱㥥换ㄵ㡢㠶㠶㝡づ挲摦㔸昲㘰戰搷㜰ㅥ愰㍣㍦户扣昶㌸㐶㉤㠷㥥㉦㡦㑥㕣㠸晡㥥㤸㥥㥥㥡㥥㍡㝥摦捣搴戱愳ㄳ昳㡤㝡搸昰攵〹㔷㌶㐲摦慣ㅦ㥤㔸㘹慣搵敤敡晢攴搶慡㜷㔹扡㈷攴摡戱㝢搶捣㝢敦㥦扥㜷㘶挶㝡攰㠱晢㠷昱收摣搹昹戹ㄵ㕦㕡挱慢㌳愴捥〹摦扢㈰慢㌶㔷㈶愵㙦扢㤷愶收攷昰㕦㙡昶㜸扡㙦慡扣㉥㘵挸㌷㑢㕦扡㔵ㄹㄸ攸㌸攴捣〶㐱挳搹攰搶ㄹ捥㈹㉣戴㙡〶愱敥捣换㝡摤㜰㤲㔱㡢捥㌲㜶慥㙥㙥つ㍢㘵改〶㜶㘸㙦摡攱㔶挱㔹挵㐰戵ㄱ攷㝣㈰捦㤹敥㈵昹戰改㐸摤㌹摤戰㙢昹㈸攵〶敥㐸㠶㐸㑦㑣慤㝥㙡㌶㜰收搷㑤㕦捤㈸攰扥㘴戴㍤攵㔷摢摢ㅥ改㍤㉥愷慥摥挰㌱㙦敦摤づ㌵ㄷ㑣扦搹㜲戲㜷换㜸昱敤㌳戸扢㜷晢搴ㅥ戵昷戹戳㜷ㅦ戵㤵敤慤挵㔰㑣摤㙡㐷戱ㄸ愳㐰㌰㐸㔰㈴㈰〲㡤ㄲ挱㄰挱㌰㠰挸晦〱㍣㤲敥挸㉡慤㘲㙡㤵㌵慤㔲搵㉡㌵慤㈲戵㡡愵㔵㉥㘹㤵㜵慤㘲㙢㤵挷戵捡㘵戴㐹㔲㜱㜰㔰㡢搳攷晥晢㤷㡦㝤昷㐷㜷捥㝤攱挸改㤹晢㤷㝦昰㥢攱〳㘸昴㐸㍣愹〵摦扣〲㔲㙢ㄱ昱昱愹㘳晣户㌳㔳㠰㈷慣ㄹ敢㍥㙢㝡扡㌶㜳捣扣挷搴戹慣っ攴户ㄱ捡ㄸ摡づ㕢㡦摡㙥捤扢愲㜰㜷换㥣ㄹ挸搶挶㑤挶㜵㜳㕥挳慤〵㙦搸扥戲ㅣ㥡愱扣戹戳慥㌵㐸㔷户㌲搸㑡〶敡㝤户㜶㜶扢㘰搶ㅢ㜲昶慡ㅤ㔵扦戱愳摡㔹昱扤戵摥戵愷㝣昹㐴戳戶㙢㐶戳㄰㘹㥢㙡散慥㔵㐶㔵搱扣㈶收搷扤㐰扡㙡㝡㤳捥㡡㕤扤㉣晤戲愴㐰㤴㌵戵搴敢㔹ㄵ㜳晤攴戲㡢㠵㠲㕢㙢㙦㑥㤷㕡て㕥つ挱捣戲㠶昹㙥㐸㍦摣㕡㌵搷敡昲㠶戶㈶搱㍢㔱㜱戸慤昸㤴㔷㙤〴昳㥥ㅢ晡㕥扤扤㘶戶戶㘹㐲搲搴捥㝡㌵㤹捦攷㤴㔰㠰戸ㅤㄸ㄰㈲㜷㔷㙦㕥㔰㠸㐸愱㤸㡣㝣㔳㍢搹㑤㥤挳敡戰㡡扡㈴㑤㙡㙦搹㘱㌰捥㔷挹㤸っづ㑣慤㠹摡㠳㉦㝤摢づ挳㌶㌱昷摡㌶搶戴昱㜸昵て㙥㑡㌷㍣㘳扡戵扡昴㌳㜵㥦攰㡣㡣㔱〰晤ㅡ〴㐲捦摤愳愲ㄳ㔷挵㤶㝥挵慥㠵敢㠵㜵㘹㕦㕡て㔱〶晤㔸㉣㜲㙢扢㤲㜱ㅤ㡡㡣㠳〴攳〰愵㔲慥㜰㠸㡤ち㈵愴㥣㑥改㤴挱换㙤㠲㥣晤摡㜸㜹搸㍡㘵搷㐳ㄹ〹攵㔱ぢㄸ㠹戴㥡㐲摦〸㐹搴㌷慢㤱挲㌸㘴捤㠳㑡㑤摢つ户㕡㝣摢挵㈵ㄱㄱ敤换㠲㍤㈷ぢ㈸ち摡攵㐱〶慦㠱㘸㍡愴㐱㜶攳ㄴㄱ㤱つ㌲㌴㍢㐶㙥㈷㌲戶捦㤰ㄱ㘸㥦㈶㐲戶㍥搶㕢㐶㤰搸扢㠹㤴㥤㝡昲攳扥㌴摢捥㤲㡦愴搹昵搸㌸攳〶㠲ㅢ〹㙥㈲㌸っ㈰晥てㄲ㡥㔲づ昹昶㘴扣〱捦挶㉤〴㙦〴㠰㝣㌲㈸㜳㘲㔱㐵ㅢ㙡㌷㜶㈴摢㡤挰㑥㔶㐶㜱㈴㡡㘸ㄹ㌷敤捣ㄱ㐷㈱㍡戶㍡昷㠶慥捤㉢ㅤ晢搶摥戴㤹㕥づ㈹㌲愳㘹㝡慤㍢㌴㑤㙦〴㥢昶愹户㙥㐳㔷㘳㠲攰㑤〰㈵攳捤㠴㔰㉥㌴㜸㜷㘷搱搳愴㝣㕤㤸㐵㤱㌱搴愷㠲㡦〹㤹㐷㠰っ㈱搷㜵㝣搹户愱㘹づ㑥㕡慦㝢ㅢ晡㘸㙦晥㡥㤱摥愱㌷昷昵づ扤㐵㉦搳㡡㍥〲昶ㄲ晦搳㔳挷摣㡥㙡攳慤〴㜷〰㜴攸ㄸ㥥扥㕦慥愷㐰㤹挵㑥ち㜳〷改㜵㔱㔶敥敡搶㠶㔴ㅡ㘸搸㕡㌵晤㑢㌲㠴〷㘳㜱〱戶戰攷晢戲㡥㐳㙤㑤ㄵ昰晣㜲㘳㝢㘱㜰捡昷ㅣ㤶敦摢挸挱敢㐲㌱攴昳摡㐰慥挳㐶捥戰㌵㔳㍥愷ㄴ攵㔰〷摦搳㕢㐸愴㍡戵㤳ㄷ晢㘵㥦㉦昷㈵㐹ㅦ㤲攴㑥㙣慢㜱ㄷ〰愴㠴昸慦㥥ㄲ攵㈸㥢扤㕤㌵㙢户㔸改攱换㌸㥤㜴昸㄰扢攴挸㔰攴戰㥤㠳晦㈰ㄸ㜱捡戶搳ㄴㄶ㐳捥㡡昴慢昰㉤搸㜵㔹㡡摣戲ㄴ㌵晢戲攲㜵㈲㉢〶〶扡捥搳ㄹ晥㌵㐵㈷ㅤ㔲㈲㤳摢㌳㉢㌳捥攲㉤愲愲ㅢ㤲㐲㈵挳㌵搴㤴㐰愴㍣戶摤ㄷ㌱㝤㠸㤸扢戱㜱挶㌱㠲㘹㠲攳〰晡捦㈰㘹㜶扢昱っ㠶つ㙥搲愵㕤愹攴㡡㐴㠳㜲ㄱ扥搸㔳㔸捤昰㌵敦㈰戸て愰挳晣愱〳㌲㠳㄰ㄵ捡㔳㠴愸挲ㄸ搶〵㕢㕥㈱つㅣ戰㄰㔸㥡㙦〴愱攷㌰戲㌴㘲㉤㜸て㝢攱㠲ㅤ㙣㈰ㄲ㌵㙥挵㤹㐷搷愵ぢ敡昲㘱晢㜴㤴㜹ㅢㅢ戲㘶㔸㘵慦〱搱戶戸戰ㄷづ收搸づ搸㤲敡㙣慥〹愴晥捥挷ㄸ㐲㘰愷㤵扦㤵摥搸㕤㜹扦㜹攸ㅢ㙤敤攸慡ㅤ搶攵㤰ㄵ㌱ㅤ昳㐵ぢ扢㠸挸㐱㙤搰㕡㕤昷愵㕣ㄸ戱㑥晢㜶慤㙥扢㤲挸㠰㡤挹㘰摤㤲扣㠴㈸挱㡡挷ㄸ愰攷㡥㔸慢扥改〶ㅢ㈶〳㡡㕢〷摢㥥㔴㔸㐴户收㙣㌷挰㙢ㄴㄶ㤹ㅦ戵捡敢摥ㄵ挴㙢ㅢ㡥㝢摡摣〸昶〴㔶㐸昴㔱㔲愸ㄱ㥡搰㌴㔱搴㡡晤攲㠷〷昲㕣㡥扣㤷㈷㔰戸捡改昴㤹㘷㘸㙦摡昵㜱㡣㠶㜶㍡攷㌴㡣攸㔱戳㜰㈰㔳ち㤳㔳㡤〷搸攷㥤〰㡢愷捦㉦戶㈲㜳慦㈴㘲慤搳挹㥦㈱攲ㄵ㔵㌴攳㈰㜴搱ㅤ㠸㈸㠵㘵㈴ㅣ㌰㈰㄰捥愷㑥敡㉢㔹慡つ㠹敦㐰㉢㝢ち㠱愴㘱㙢挹㕣㤳㜵㠴愳ㅤ㌳㍣㄰㍤搰㡡㜵捣㝡㄰搷捤㝢㡥㘳㤲戲㐸㤵攵慡㐹〲㥥㙤㠴摥㔹摢㌵㉣〰㐵㝥㜱㤱㜹ㄵ㐵收㔵㔵㌴㙣㥤㘳㘴㔰攵㌹㤶㜷挹昴敤㜰摤戱慢㐵㍥㌰㝡户㈷㐸ㄲ㍣㑥挱㥢愴㐴㘴㑣㜴ㄸ昳攷㘱戱〵㔳挰昶ㄴ挴㈸户㡥搸〷攱㙡愲㠰㝦愲㑦扦ㄲ攴㡢㜲㤴ㅡ敦挶㘸扡扡ㅡ〱㠹愳搲戵攴〲挶戵愷㔱ㄲ挹㈰㘲㍤㠳㐴攰ㄴ㑣挹㜸㝡戸ぢ搶㜹搷づ㠱㍤㘲散㤴ㅤ㉥〴㐰㌹〰戲敡㜴㝢戳挲㙡慡搳㘴㔳㈹摣搶㕤搵愶㈵㙥敤慥㑦慢㡤户㙣㔳ㅤ㈹㤴㤴ㅥ搹愹㤱㔲㉣摢捣㜱㉦㘹ㅡ愱昴㜶愲㙣㐴㤶搷戴戵敦ㄴ㈲慦㐰㉦㈹㥡挹ㄹ敦㔱㠴㠲㌸㙦慣愲攸戲捦㈶㡦㔴挰㠶㈶㐰㠹㙡㉡㉡ㅢ㠹㈳㠲㡢戸㜵㔲㤳愵昸〹晣㝤㈰捥㉥㌷挲戶ㅡ昳敡㜸㕣㌳㕢慦㉦扢㌰ㄲ慡愶㕦摢㈳㉣㡤戵㐵ち㐶㜱㘷扦捡㍦摡摥ㄴ㈳挶㙣挸愸㐸㠶ㅢㄸ㙣〸收㑡〵㔴㘹㥣㡤㜰慢㥢挵㐵㍥㥤㤵愶慢㌰㔰づ㙢ぢ㜲㔳㔹㘱㉤㐳㝥㕣㜵㘸ㅥㄶ㤵ㅣ㌵慣搹戵〰ㅡ㍤愴ㅣ㡦㜳㡡挱つ敢ㅣ扤㔲戸挳〰戱ㅢ攷㔶慡㈱㈲扢捤〱㜸㌰搸㍢搸挱㡥㐴㤱ㄳㅡ㘷㤴愰㠵っ挲㙤㕦〴㜹愷㑦㡣㐲㤰㕡㉡晤晥愴昸㤷攷㤸扥㜹㌲㤷㘴㘲㈶㘲戴㉢挳㜸〰㜲搳㠱㐹㜲搱㜸ㄲ㉦㡦㈴㥢ㄲ㕡挳㐹ㄹ㉤㡣ㄱ㕡㝣㝥㠸㑢㍣っ㘵㡤㤲㙤敡戸攴ㄶ摡搰愶昵慤〳搶愲㕢慤㌷㙡㔲愹攲㐴㔶㉢㡤扣㈷昰愵敥晦㐵摣㤴戱㉦昱愶㉣攲㈴挵㈵ㄳ㐹晤㥢摤挶㐹㜴㔷㐲づ㘳㐴慡㡦昱挷っ慦㥣㡡㠷㜵㕤㔳愰㜹㜸戰㜵㝦㐱摤㥤㠳㐸敢㉡愲㉣㕢挲㜵扣㘶㄰㔹㜱㕢慡搹㤲户攴搱㘴㑦ㄵ㥤戱愳愲㍤㠱㈳慣㌳ㄲ㜸㠵〲㡣㤱㍥戹㠳㠳攴慥挵挱摤㙢㑦慢挷摣㌵愰㐲㘱㐰㌰挴换㐳㔰づ扢ち㐶愲扤慤戵㡣㙥挱攰㉦つ㙦㘳ㄶ㐰㌰ち㑣㠳ㄶ㉤㈳〳㘷ㅥ昹㥤つ㥣摢搰㉡㈳㐰㥡㡥愵㌲㐴㌹づ㝦㍤㤰〶㙥攲㌹㝡搵㠳ㄲちて愹㝢㘱挹搵挴㐹〷㈷㈰捦扦愱愳㜰挵っ㜱晢挵㍤摣㔱㍣㕢慢搱摣㠵㝢㙥㑦㘰ㄵ㌷㌷㈲㜳昴㔰挷㥤㉣戵㈶摡㜷㐷㍡㉡攲扢㠲挷ㄷ愶捥㤸㘱㜵扤ㅣ㙥㐵昷戶晡㈵〹晤㠷㜰㐷㙣晢㜶摡捣㜹㤷昷㔰㌷戹昷愵换慥㜷挵㔵昳搲〳㕥晡〳㠵攰〶攵㈰㈷㔹捡晤ㄹ晦㔴搲㜲晡て㌰攲㙥愶捤〱㕡晥ㄱ㡥愳㔲㈴つ㈶㤰捦愰ㄳ搸敥捤㑢〳愴㤳㐳ㅤ㜴愲〴挱㍥愱戸㤷㕥㌵㐲ㄱ晦〱戴㤲㔸愲ㄳ㌹昶晣ㅢ㘰㝤昱㝤㤴㄰攱㜸㡥挵㠸晥㈶攴㌲㔰愷〴㜹㝣挳㠳昷㐱晥㝥戰㤴㜰昳戶散昴㔷㘰㘶昱扤㑥ㄴ摤㑡ㄴ㝤户ぢ㐵㠲户㐰ㄴ晦㍥㠴㑣㤲㜴㐶㘷㕦㔶ㅣ㥣㙢摡㍦㠰扥收昷㝤晦㠶〷搰愵㤸㌸㤴㡤㠶㐸摢敤㜸㙥㥡〸〳㕤㈶〲㘳昷捡㐴㌸㡢㡣㘰㄰㍦㌲ㄱ㘲ㅦ挸㌲ち㜶㌶ㄱㄸ摡换㌰〴㔳㤱搶㤴㕢㠳㈷戰ㅢㅣ晡挷捥攰摥慤っ㄰捥㠷搲ち收攱㤱扡戱扢㜸挵昴㑤攷戰㉡㍦敤㑢㈸㌳㝦ㄵㄷ戹㔵ㄷ昶戸㜹摢ㅡ搵㘹ㅢ㕦㐵攲㘴摦昷愷散敥晡㍡㌰ㄵ愵挸㝢㉦㡡愲昰ち㍣㈵㠲攷㠶摣㠷て㝤敢昴晦㍥昹散㐹㕥㔶㡢㘹㔵扦ぢ昹㝥㈲昶戴㈷㄰搳㑤摤ㄳ戹㥥摦攵㥣挵〷㑡昶㐶㕤捥㤹扥戲㠲〲挳㐹戲ㄱ攱愵〸㌳㈲扥扤㘰㘲攲摡㐳㘴㘲㑥㜵戸㍢搵㜷㑤捡㐵㌸㤵㥡戸昲改㈵㔱㐳搱㔳㤱昵㘹㙤敡晦〶㔵昴㌲㈷搲㙥㈵昲搴挹㈴挴户㍢㜵摤っ㜵㕤㜴㤰㘱搴㍦㤱㔲〸㍦㤰㐲搲〷ㄹ摥〷㔰㔲敡ㅣ㌲晡摤〰ㄹ㠱戵捥〸㉦晤〱晢㐲㐰㌶敦晣昵昹つぢ㜶ㄱ㔸㑣㝣昱晤㥥㘸㘹㡢㈶慡㠹㤱㕡㘵搳㤴㤱㔱㠷ㄷㄶ㑣㈷愵慢挸㈴㐹㍦㡥摣慥摤㔱㝣挹㠸ㄳ挵摤㈲挶搶ㅤ晡摡㑡捥㠳㙥〳ㄷ㍦愰㘷ち㑡㘱戸〷㔹㡣〳愹ち搱㐵㑤㑢㔱ㄱ攱㘸㤴㙤㜶ㅡ㡡慢愰戳摣挳㌸㤵㈲昶挷て㠵㔸㍦搹ㅡ晡晡捥ㅡ敡㌸㜷㄰ぢ攴て昶搷慤ㄹ㡣㡤户㤲㘳㈰㘱㜷搵慡ㄸ摤づ㍦㡦㉥㕣㜴㑥ㄸ慤慣㝡ㄶ㌳昸㤳㜰搶㠰搶愵晦ㄹ扣㔶㥣㜵㠱扤ㄹ挵㙥搳晦敦㐷挱㡥晡㕦㌰昴愶㄰昹㔸㥣攱㠳捥昸挹㡥㈱ㅢ敥〸㍣摢〸摥愸㠳戱愱戲㡣㜸㐷戹㌲扥㕣㡤慡㤵〴㠷摦㉢摦㜹㌳愲搹㤷戶敤㔰㑦〱挸搸㤰晥つ㠸愰㥥晤摢攵㔶㜲扡㉤㝣〰ㅤて㥤戵慢扥ㄷ㜸㔶㌸㔱㐶捣㜷㠲㥦㥥㔹戰㜹㘶挵搷㍢㠵摡ㄱ散挴昰㠷搰攷散㌲〴昶挳㌲㝣㤵㐲㤱っ㉣散㉥㤰挱慦㤰挶㔲搱㈵㉡㠷攰㍡敢㤱㠶㔹挷㠷慢换㜰㜵㠶㉣摡ㄳ扡㉥㜲㌸㜷摥捦攰捥攱㠶搶晢攰づ㤲昵㈹挴挶搴ㄲ㍥昰㈱㙥㙢攷ㅥ戴户㡤搷ㄶ戰㘵㝦㉥户㤲晥〲㔰扡扢户戴㔳っ摦挹敦㤱㑢㐶㠵㄰㔷昶㑦攲敦敥晤戳ㅣ㙤ㅣ㘴ㅥ㝦捣㑤㍦搸㘴ㅤ摥戳㕤挴扥㉦愲慢㤸㈵挰捦㌰攳っㅦ〴㥤㝣攴㐴昱ㄵ㉣㡢昴㡦㝣慥㔰〵攸㑤搴捦㙦㐷搴㘳て戱㈷㤲攰ㄱ㠳攴㔸ㄲ㕦㐶㐳㙥㔷戴㙣㜰〴㤷㉤搴㔱〲㜹㈳改㠱㝣㑥昰㈸愱㈶昲㈵㜴㘸㑥挴㐶㘹敦㠹㝣㜱扢㠹〸ㅡ〱㙡愱改昱挷ㄲ㈵㘲搴㔱㙤㌸〴㉥㠱〷㌰㤶攸㤲㔱㡡㐷捡㥣㐲ㄴ㘲昸㍥㔱㠴昴昳昸敦㑢㈷㝦昶㈲搳敦㑥ち㈵㄰㔱搵扥ちち㐴戵㡡捦愶㔷攱愳戴昷㉡㍥扤摤㉡挶㈸㉢㌹ㄳ㈳〴ㄸㄹ㄰ㄵ晣㔱慢㙡㈰挳つ攵㑦㕣㈴挰慦㙤ㄶ㘳㈶㑡㔴摦㉢挸愰㉦㜷㕥戵扡㡡㑣搲㔷攷㐶㘴㝣攳愳散㈴摥㠷愴㑦愷㄰㌹㘵ぢ㤱㜶㉣㍡戱㌷㜶㑦〸〹㉣㠹ㅦ捤昶ㄴ敤㠵㍥㈳晤攲ㄳ〹㘲捥㥣㐹㍥愰搲攲搸ㄳ〸㈳戲㑣㐹㐸摣㐸昱昱愴昱扦㝦愷攵㍡㐵〵ㄲ愸㈷㙡㑣㠲㔳㡤㍦㤶㌴㍥㡥㡦戳㔴㥢ㅣ㙦ㄲ㌰扤㤴㌴㈶㘱慡挶捦㈶㡤㝦㝢晣㜰戳㜱㐲㠷搱挸㍡㠹㈴挳收㔵愷㠰搴㠷摡愳㘸慥㕢搴愳㐳㔶㔴㑣ㄱ慡㐲挸㜵愵㐹㠷㜱㈹挴挷愷搲㑢戸攲㠴慢㈰㤰戶搱晦㌱㘱ㄱ㔷㥦ㄶ捣搰挴㤷搰㥢〸㍡晢㠶㝡㘲攷㠲戵散愳㘰搰㕡っ㜰戶慡敤㈹ㄲ㠱㔹㤰㡦昶㜷〷攷㝣㠶〹搹摡㡦㈴㔸愶昱㉥㐹㝦㕡㐴〵㔸昲攲㈳〹㘶㜳捦戴㘸挶㜸ㅡ挸㠱㤸〴㘴挶㜸〶㌰ち挸ㅣ㘲挱ㄸ昹㕦㌱昷㐷㔸昱㔱㠲㘷〱㑡㠲捣㑥㍡㈸㝣っ㘰㌴昹晦㔵㑣㙣㉡扦㠹㈶㥥㑣㕥㤶㈶㈳攳ㄳ散昰て〰〳㜰攳㡡㤸〸㑢挶㍦愲㈴晤㔲ちづ昵搲㑦戲攲㔳〴㥦〶㈸改㥣散慥㜷㡤㙢敡㔳㠵㝤〶㕤挵㌳〴昸ㄹ㥦㡤㌳㝣搰戹て敦敡㙤㌳昳㐸㥣㝣摦㡦㤰㘷摢㠷晣て攲挳晣㉤㉥㝡〰晦㕢ㄲ㕤ㄹ昸㜹敤㥤晤㡤㐵㈶愰㙤慥㝥ㅢ搸散㔷㌰づ搷搵㡡愴㜰㐴㉡㤵愲㔶㄰挴㌷ㄷ㉣㍣扣㠱㙦㌹愱㉡㠴㈰つ愸ち㌷慥㌸㠹〲攳㥦搸㤴㌸㈶㥥㡣㉦昰㠹愸㔵㥢昸捦㜱㠶て㠲㜸㔵摤ㅦ㡦扢㈷㉦㈴慥㔵㠵摤昱㐲攲㕦㔵慣愷㕦昸ㅣ〷㔳挸㐲愶㕤㉢ㄱ㘹㡡㠶扥㡣捣挸挰㈸攷昶㈸㝥摡㔵㔱扤㔸扢㜸昱㡦愳昹㠹㥢昳敦㝦敦昰㜳㉦晤昴㔷㥦晦挵〷㑦晣晦㥦㥥㝦晥ㄷ扦晥晣㡢㝦晡攱摡㠹ㅦ扦昰挲㝦㍥昴搵ㄷ㝦㜵搰晡㥡昶㥤㍦㉥㝤敤愹改换㑦㍤㘱㥤扦敢昴㔳㡦㍤晥挸昴捡㜵㤳〳〳㠳㠳㜷㡣晦攴愶户㡤㍤昳挴昷挴㡦㝥㜹愳㉢搴㜲昱㠲昶㘹㜰搹㙡ㅡ晦㡡っ愶挱ㄹ扦愶搳攰㜲搵㐶慤挵ㅢ㌵㠷㠲㈲㝣ㅢ㥣㠰慡㌰摢㉢㠶晥〲㔱搰戲扥</t>
  </si>
  <si>
    <t>㜸〱敤㝤㜹㝣ㄴ㔵搶㜶摦㑥扡㤳㙡ㄲ搲〸敥㡡㔱挱〵㌴㠶ㅤ㔴㠴㄰㐰㠲散〱摣搰搰㐹扡㈱㤲㑥㐳㜷〷㠸愲㠶攰㠲㡡㡥换㡣㌳敥㡡㡡ㅢ㍡㡥㌳敥戸㡤换㌸敡扣㉥攳㌲㌸敡换戸捣㡣摢愸攳敥㉣㝥捦㜳慡㙥㜷㔵㜵㜵㈷攳㤸摦攷ㅦ㙦㐱㑥摦㝢捥㜳㑦㍤㜵㑥㉤户㙥摤慥昶㈹㥦捦昷㉤ㄶ㝥㜲㈹㘶㘱户晡㡥㔴㍡ㅡ慦慡㑤戴戶㐶㥢搲㉤㠹戶㔴㔵㑤㌲ㄹ改㤸搱㤲㑡ㄷ〱㄰㙣㘸㠱㍤ㄵ㘸㐸戵㥣ㄸ㉤㙤㔸ㄹ㑤愶〰ち昸㝣愵愵㠶ㅦ昶㝥搶㕦㔸㔷っ戶㌲㡡㈹㠰昲ㄹ㐱㡡ㄲ㡡㔲ち㠳㈲㐴搱㠷愲㡣愲㥣愲㉦㐵〵㐵㤸㠲㝥㡤敤㈸晡㐳㤴つ㠰愸慦㥤㌴扢昱〴戰慣㑦㈷㤲搱〳㉡ㄷ㥡㕣挶てㅢ㔶㌵慣㙡昸㤸㔱㔵搵〷㔴搶戶户愶摢㤳搱昱㙤搱昶㜴㌲搲㝡㐰攵㥣昶挶搶㤶愶㈳愲ㅤ昳ㄳ换愲㙤攳愳㡤搵㈳ㅡ㈳㈳挷づㅢ㌹㙡㔴㙣摣戸戱㘵摢挳昱捣摡㐹㜳㤲搱㔸敡㝢㜲戹〳㕤捥慥㥤㔴㌵㉢㥡晥㥥㕣敥〸㤷戳㙡㈷㑤㑥挴㈳㉤㙤摦㡦捦〰昳㌴㘲㜲戴愹㠵〹㡤㐶㤳㉤㙤㑢慡㐰摡ㄱ㘴搴挶㔴㑤㐵戴㥢㈲愹㜴㙤戴戵㜵㕥㌴挶㕣㤶挵ㄹ戰㘸㌲摡搶ㄴ㑤昵㡤㑦㔹摤ㄴ㙤戵捣愹搲昸挲㐸㜲㔶㈴ㅥ㉤㘶愱㈲㙥收慣慥㌹摡㤶㙥㐹㜷㤴挷ㄷ愴愲昳㈲㙤㑢愲㠴〴攲㠷户户㌴ㄷㄷ慢攲㘲㕦搱扥㕥㘴㈴㌱㔵㔳㤳㑤戵㑢㈳挹戴搴㤸戲㘱㕥㔸摢摥㈱挴ㅤ戴戸〷㔵扡㕡㌱㐹昵㉤昱㈳愲挹戶㘸㉢㔷挲搴つ㜵㠱㈴㈶㘶攴㌳挱搱㕢挳扣愸㍥搶㌱挴㑤攱㕡㡣㥤㈸㜶㠶〸敥〲㔱㌲㌷摤㜱㜰攵愸㙡㘳㔷慡㜷㠳㔰挵㙦攱㌸戴㌷攳戱攰㙦㠸昸ㅢㅡ晤つ㑤晥㠶㘶㝦㐳搴摦㄰昳㌷㉣昱㌷㉣昵㌷戴昸ㅢ㑥昰㌷㉣〳㐶㉦愵㈵㈵㝥㙢愹扡㙣晤昰摡摦扥㌵攵扡捦摦摢㝤挰㉦㍥㍦㐸昱搰㤳㘳㜰㈰ち挶ㅥ㄰挱㑡〸㤳挶搸㙡㘳㑦慡昷㠲㔰敡㜵搰㈰㤵㍤挳㍢㕥戱㌲㝣搰ㄱ户搴㤵㐴〳户ㅣ昶ㅢ挵㈳㔷㝣っ㈲㜸㌰㐴㜰ㅦ〸搳挷挸㙡㘳㕦慡昷㠳㔰敡ㄵ换挷㥦㕥㥤扤㙢攵攳㕦㑦㍤昷昱昳搷愷捥㝤昷ㅥ挵〳㕦㝣っ㈱㜸㈸㐴昰〰㠸㔲〹挷㌰挴攳㐰敡慢㈰㤴㝡摥㜲戲㙣㕢昰㤶搳昷晤㜰摡㤶㌳㙥㝢晦摥晤ㅦ㝥㕢㜱㘷ㄳ㈷搵〴て㠳〸づ㠷㌰㠹っ慦㌶㐶㔰㍤ㄲ㐲愹愷㉤ㅦ〳挶㍣㌳昲愲㤱㠹挹㍦㍡晥搹㝦敤戶摤愲㡦ㄵ捦㍢攲㘳㌴挱㘳㈰㠲㘳㈱㉣㈲挳慡㡤㜱搴ㅦっ愱搴攳㤶㤳挸捡攸㠰㥡㠱㜵㤳捥㝥慥㙢收戱ㄵ㡦㤶㉢㥥户挴挹愱〴㡦㠷〸ㅥ〶㘱ㄲㄹ㕤㙤㑣愰㝡㈲㠴㔲て㔹㍥㌶㉦ㅥ昳敤搴扦㙦㥡㜹攱摦ㅦ扣㘰晤ㄹ㌷ㅥ愳㜸摡ㄳㅦ㤳〸慥㠵〸㑥㠶戰㠸㔴㔷ㅢ㔳愸㥦ち愱搴扤㤶㤳㍢㝣㍢㍣晣挰昱搷搶㥣戵愴慥敦散㈵ㄳ㔲㡡扢㡡㌸㤹㐶㜰ㅤ㐴㜰㍡㠴攵㘴㐴戵㜱〴昵㌳㈰㤴晡愵攵㘴㑣扡攱捦㥦慢㜱㔳㌶㕦昳㜰挷㤰㙢㑥て㉡㥥㜶挵挹㉣㠲㘷㐳〴攷㐰㤸㕢㌳愶摡㤸㑢昵㍣〸愵㙥戵㝣散㜴敤㕦慥㙥㝥㙡晣㡣昳晢ㅦ㌵敢㈷㜳㜷㌸㕤昱慣㉤㍥收ㄳ扣〰㈲戸㄰挲昴㠱愸ㅥ㐹昵㔱㄰㑡摤㘰昹攸戳摢愲㡢摢㘷晡愷㥥昱晢搲㍤㥡㕦㥢扥㔹昱愴㉦㍥㡥㈱昸㔸㠸攰㈲ち搹㐷慡㡤攳愸㍤ㅥ㐲愹㙢㉣ㄷ㙦㥤晡搹昹㥤搱慦㈶㕤晢攳㕦㉤愸晥㜴挵摦ㄵ㉦ㄹ攲㘲㌱挱ㄱ㠸㘰㈳㠴ㄵて散慢㑤搴㌷㐳㈸㜵㤹攵攴㠳㘵㐳捦㍣昳戶挵㌵ㄷ㕥㌳晤愰㤶攲㙢ㅥ〹昰㤲㌳捡敢戸㜷㥦㔲㙡㔲愹昶昸㜲㕥㈷慤搳㥤㕣搴攲㤳㔳改㌹㤱㘴㍣昵晤㥥ㄷ㜱㔶散敥挴㔸㤳㡡昷晥㠹ㄱ㉢昹㕥㑥㡣挱ㄸ挲扣捦㡣挴㤲㔹㠹㘴ㅣㄷ攷㤹搱㐸摢昸搱搵〷搴愷㥢㈷㐷㔷㡥ㅦ㌶敡㠰ㄹ㠹愶〸㠳㍢㝥㤸戱㠴㘹㕢ちㄱ㙣愱㤸ㅣ㡤㐷摡㥡㡤ㄳ愸㕤〶愱搴㡦慤㘴戶扣㌴昷㠶㥤㙦㝡㜸搲㥤搵ぢㅦ㔹㝤㝦摢㕤㡡㕤〷搹㈳攲〴户㐱〴ㄳ㄰收㡥㠹〳㘴㌹搵㉢㈰㤴㍡捦昲㜱摥慢㉦昵ㅦ摣戴㐳㑤搷㕢敢㙥㡤慣㝦㙢扡㘲捦㐳㝣愴〸㑥㐳〴摢㈱㑣ㅦ攳慡㡤㤵㔴慦㠲㔰㙡扤攵攳挹扢捡㡥㜹昵戳㍦ㅤ扥攱挰〵㤵晢晤昲换㜱㡡ㅤㄷ昱搱㐱昰㠹㄰挱㤳㈰慣㍤ㄳ㈷慦㌵搴㥦っ愱㔴㤷攵攴㤴ㄵ㉦昸扢晥搴㔸㜷昵㤶㡢㉦敥㜷搸昳㔷㤶㥤ち昳㕣敢〲㌳㌹ㄹ㔹㠵慢㜴昶晡㍦扣慡㥡晦扡敦昶愰搷ㄳㅢㄵㅢㄳㅢ㌶慣㜹㔴㜵㘴㐴㈴挰㑢㔴㑦慦户扣愶㤵挵㡥㙣㘹㙢㑥慣㤲ぢ㜰㔹㙣㙡㑢㙢㍡㥡㤴㑡㐵っㅦ㘶㈷㐲敡攵戱㈹慢搱昵㙡㌲慦搵〳㘲戵搱㘴ㅡ㥤㤶㜴㐷㜶㍦摤㙤㔲㈴ㄵ捤㔶㠷㕡扥㈷㈵摡摢㥡㔳扢㝡ㅢ敢搳㤱㜴㜴ㄷ户㉤敢㈴愷㔹㍤㝡㌴搱㤴㔰ㅡ攸㙥戶㌰搲摡ㅥ慤㔹摤㘲㥡㜷㜷㤹搱户㐹㌴收户㑥㑤㐶㔷㘴慣㌹㡣㙡搰㠹㕥㈹扥㜳戶搲㌴㤹扣㉡㙢㤷㈶㔲搱㌶愱㌷㌴㍥愷愵㘹㔹㌴㔹ㅦ㘵ㄷ㍣摡㉣㥢扡㍤㑤㔶〷㙢攸散㌶㙣㈸扡㑣捤㝢搹戵っ㜴戴慤㌹摡っ扥换ㄱ攵㡥昹㤱挶搶攸づづ㠸戹㑥ㄸ㜶㜶愸愷㈶㥡摡㔳戵㠹戶㜴㌲搱敡戴搴㌴慦㡣愰㔳搷㍣㌳搱ㅣ㉤㤶挵㘷㑡攵㉢㉡㔲捡户㥦搷㔹㤲扥㔳散㍦搹㜶ㄲ昶搲ち㠳㙤㍢ㄱ挱㥥晤慥㡣㘷ㄴ㙣㍢ㄹ昱晢ㄷ㘴㘲摦〹㠹慥㉥㠸昶搸㐹搹㘸㈷攷㠱㔷㌵て昹㐱ㅥ㕡愳㍣㉡晤㠳昲扢捣敥㤷摤㌰戵㘵㠵㜷㕣㐴ㄷ〸㥡戸捤散㝢扤ぢ昶晢晢㕢㕢㍦㘵㈵扡敥搳㜰昶㙤㡤㈶ぢ摥㉦㉡㌲㌲㍡㈹搶㔲㜴㔱慣愳㌸つ㈲㜰ㄲ捥㜱㜹㈳㕡っ㠴㕡慤㍡〲慢㕡㥡搳㑢㠳㑢愳㉤㑢㤶昲戴㡢晢捣搲㔲㠶晢㉥晣つ挲㉤敢捦㜱㑡摤㡡㑦㥦㜱〶挵㤹ㄴ敢㈱㐲㈱㕦昰㉣㝣晡㠲㈱攳㙣㝥㥣〳㔱愱敦㕤㉡捤㍤㌳攴ぢ戰㕦晥㥦摦㍤昸搱捡㤰㥢ㄵ摣㑡愶〲㜱昸㑤ㄵㄵ㜹㐵㘳㕡㈴戵㌴捤〳戱愰㤱攷㔴㘳〳挵戹㄰㘵攷㐱捣㥣ㄶ㙤挵㘱晣㍤摤㠵〶㜸户搱敤晤づ㉦㜳㍢挴敢㍢摡㥡㤶㈶ㄳ㙤戸挳㥦ㅣ㐹㐷㙡㥡㜰㔳㤷㔲㤱㘰㝣㐶愲戶㍤ㅤ㡣㑦㙢挱㐷㔹㝣㕥㜴㜹㌴㤲慥挵㔹㍡㕤ㅥ㥦㠱ㅢ㐲㌹㡤搶㌵慦づ挴捤㝢戹挹搱㔴㤳挱㥢扥㍡㥣㤵㔶〷㔱挲㘹戶㉣捥昳㑣㜴㜵㥡慥㑢攲攸㈶㘱㙦㌲〰ㅡ㉡慤捣ㄲ㕢㤶㡢㑥户づ㔹㌵㜸〸㑢搱收愵㡦㈸㑣㑦㍥敥㌸戸㠰攲㔲㕢㙣㐹昷〱戴㈰摤搲㥡慡戲愲㕢㌵㌹㠱ㄱ㠱愸㡣㜱㌰敡挱㈰昶慦㘰挱㕣戹㡦㜳摥㌵捥㙥㙡㌴摤㠲捡攱挹㐴晢㜲㜶㤰扥㉦㍦昴攵㌳㝥〴㜱搵㈷㌷ㅦ㌲昸㡡㥦㝦㙢㝤㥥㡡㈳㐸ㄶ㠳㌷㤶〶㜷㜷㔶昱㈱㡢㜱㈱㍥㐲㠵㙣〱摥㝥㝡㥥㘸昳摣攰昲㐶戰㉣㡥慤㥤㥦㡣捡ㅤ㝢愹㔴㍡㤶㐷换攳㐷㈶㤲换ㅡㄳ㠹㘵㑣㝥㕦愹愵㤶㐶愳㘹摥〶昷戱敥晡㔹㔶㑡ㄵㄵ㌹㙥㜶㙤昷换扣㠱づ㕥っ㔱㕥搳摡㕡愹㍤愶㠲㍦㠵慡〸ㄷ㤴攰捦㔰挸昴捣㉢㜹㔵㙡㑤㔵ㅥ㔸㔹搳捡慢㙣慡㈶㤹慥㙣㤶㥥㘱㘵㔳ㄲ㈳㔹㤱搶捡挶㐸㙢㙢搵敡搶搴㙡戵〴愱攱摤敤ㄱて㠵㕢昷ぢ户㑥搹昰昲㝢敦晥昶摦ㄷㅤ愸㘲㤶㈱攷搶㤹㜷捣散ㄹㄹ㤷㔱㕣㑥㜱〵挵㤵ㄴ㔷㐱愸挵㘸捡昳ㄸ㑦㍢㕦攲㑦㥦㡤㤴㜱つ㌱ㅢ㈹慥㠵挰搹㐸搲㠳㤳搱昵搴昱㘴ㄴ昲愹㍤昰挱ㄳ㤰㜱〳挵㡤㄰㙡㑦〸ㅥ慢㍥攳㈶㠸扣〹慦㈴㈲㈷攱㥢愱つㄹ〵㙣㙡㉦㈰㤸㜴㠳㐱㌶ㄸ㔶㠳㈱㔵㌳慤ㄸ攴〴㘷㠶㘵挸ㄹㄳㄸ㠴㘶ㄲ㥣㍢改攴㉥㡡扢㈹敥愱戸ㄷ㐲㑤戵㠲昳ㄴ㉡捥㔳昵晤挴㙣愱㜸〰挲ㄶ㥣㠷愸戳㠲挳㘱〶〹捥㈳㔴晥ㅡ㐲敤ぢ㘱〶攷㔱㤴昲〶㘷ㅦ㌶挸〹捥ㄳ搰㠶㡣〲㌶戵ㅦ㄰㕥挱ㄹ㤱㉦㌸挳㉤㐳捥㘰挷㄰㜸㤲攰㍣㑢㉡捦㔱㍣㑦昱〲挵敦㈱搴〱㔶㜰㠲㌸㔵つ㠳㠲㝢㑥〷㉥㉢捡㜸㠹㤸㤷㈹㕥㠱戰〵㘷㉢㜵㔶㜰㠶愲㉣挱昹㈳㤵慦㐱愸〳㈱捣攰扣㡥㔲摥攰ㅣ挰〶㌹挱搹〶㙤挸㈸㘰㔳㔵㐰㜸〵㘷攷㝣挱搹挹㌲攴っ攲㔴挳㤳〴攷㕤ㄴ㡣昷㈸摥愷昸㠰攲㐳〸戵㥤ㄵㅣㅥっ摣慣散㘱昵ㄱ㌱ㅦ㔳㝣〲㘱ぢ捥愷搴㔹挱㘱㍣㈵㌸㥦㔳昹〵㠴ㅡ〱㘱〶㠷㠷㘹摥攰っ㘷㠳㥣攰㝣〳㙤挸㈸㘰㔳㈳㠱昰ち捥户晦捥㜳捥昹户㘵挸ㄹ㥤ㅡつ㑦ㄲ㥣㈲散ㄸ〶〷攵㡤〰〵昷ㄳ愳〴㐲㝤㠵愶㍣攷㜰ㄷ㤸㡡扦㙣㜰っ㘲㐲ㄴ㝤㈰㙣挱㈹愷捥ち捥ㄸ㌴㤱攰㔴㔰ㄹ㠶㔰攳愰㌲㠳搳て搵扣挱ㄹぢ㔸㙥㜰〶愰㐹挸㈸㘰㔳〷愳㥤㔷㜰摥挹ㄷ㥣户㉤㐳捥愸摢愱昰㈴挱搹㥤摣〷㔲散㐱㔱㐹戱㈷㠴㝡挳ち捥慤㐰戲㤷㤹㍤慣昶㈶㠶愷㈱㘳㌰㠴㉤㌸晢㔲㘷〵㘷㍣㥡㐸㜰昶愷㜲〸㠴㥡〰㤵ㄹ㥣愱愸收つづ㐷晦㜲㠳㔳㠵㈶㈱愳㠰㑤㑤㐴㍢慦攰㍣㥤㉦㌸㑦㔹㠶㥣攱挴㐹昰㈴挱ㄹ㐳敥㘳㈹挶㔱ㅣ㑣㜱〸㠴㝡捣ち捥戱㐰昲㐲㤶摤㜳挶ㄳ㜳ㄸ挵〴〸㕢㜰㙡愸戳㠲㔳㡢㈶ㄲ㥣㕡㉡㈷㐳㈸㡥㔰㥡挱㤹㠲㙡摥攰㑣〶㉣㌷㌸搳搰㈴㘴ㄴ戰㈹敥摥㕥挱昹㐵扥攰摣㙥ㄹ㜲㠶㐹愷挱㤳〴㘷㉥戹捦愳愸愷㤸㑦戱〰㐲摤㙣〵攷㜸㈰㙦挲㕦㌶㌸㐷ㄲ㜳ㄴ挵搱㄰戶攰ㅣ㡢㙡㜰ㄱ㐴挹攱搱戶㈸㥥㉦㠵㤴慡㐳㔳〹搲㜱㙣㜰㍣㠴㍡〲㉡㌳㐸つ愸收つ搲㜴挰㜲㠳搴㠸㈶㈱愳㠰㑤捤㐰㍢慦㈰晤㌴㕦㤰㉥戶っ㌹挳挰戳攰㐹㠲戴㡣摣㕢㈹攲ㄴ㙤ㄴ〹〸㜵扥ㄵ愴昳㠱散て㠵づㄲ〶搰㠸㐹㔲愴㈰㙣㐱㙡愷捥摡㠳㘶愳㤹〴㘷ㄵ㤵慢㈱搴㕣愸捣攰㜴愰㥡㌷㌸㜳〰换つ捥ㅡ㌴〹ㄹ〵㙣㙡ㅥ摡㜹〵攷攴㝣挱㔹㘳ㄹ㜲挶户攷挳㤳〴攷㜴㜲㍦㠳攲㑣㡡昵ㄴ㘷㐱愸㤵㔶㜰晥づ愴戳扦㜳づ㌱ㅢ㈸捥㠵戰〵攷㐷搴㔹挱㔹㠰㘶ㄲ㥣ぢ愸扣㄰㐲ㅤ〹㤵ㄹ㥣㡢㔰捤ㅢ㥣㠵㠰攵〶攷㘲㌴〹ㄹ〵㙣敡㈸戴昳ち㑥㔳扥攰㌴㕡㠶㥣㠱晢㘳攰㐹㠲㜳ㄵ戹㕦㑤㜱つ挵㐶㡡㙢㈱搴㈲㉢㌸慢㠱㘴晦㈴扢攷㕣㑦捣㈶㡡ㅢ㈰㙣挱戹㠹㍡㉢㌸挷愲㠹〴攷ㄶ㉡㌷㐳愸攳愰㌲㠳㜳㉢慡㜹㠳戳〸戰摣攰摣㡥㈶㈱愳㠰㑤昱㍣攰ㄵ㥣扡㝣挱㤹㘶ㄹ㜲ㅥ㐹㉣㠶㈷〹捥扤攴㝥ㅦ挵晤ㄴ㕢㈸ㅥ㠰㔰㤳慣攰㌰㡣散ㅤ敡攰㈸攳㈱㘲ㅥ愶㜸〴挲ㄶ㥣㐷愹戳㠲ㄳ㐱ㄳ〹捥攳㔴㍥〱愱㥡愰㌲㠳昳ㅢ㔴昳〶愷ㄱ戰摣攰㍣㠵㈶㈱愳㠰㑤㌵愳㥤㔷㜰づ捡ㄷ㥣㉡换㤰昳愸㘵〹㍣ㄵㄸ㜹㜶㍣搰〸〳敢ㄸ㜹捥ㄹ㔳㌵㠷㜵晥㙦攴昸〷㌷㜲散ㅣ㌵ㅥ搲捤㔰愹㙢摣㌸敦㈸攱愹搸㈱晥㙦摣搵㍤㑦挷ㅣ㜷晤㍤㑦〳〷㔸㈷ㄶ挴挹戹ㄸ㉦挱㙣扣㑣昱ち㡦昶散昸挴㔶戳慡㤶愲㠱㥣㔴㕥㈵攸㡦㄰㠱ㄳ愰㉡㍣㠶㠸挳戵〲愰㘲㍥〱㉤㡦㑦㡥挶㈲㤸㠰㈳攳㝥㉡昲晦㜳㔸戰ㄸ搳㥢戰〵㝡㑣戰昰㐶㠰晢づ搸㠸愰晢㠹㠲㜳㝡〸㈶慤㌴愳摢㌷ㅦ㘳㕦㈹挲扦慦搱扥敦换て㌹ㄹ慦㘱愳昵ㄲ搸ㅢ㍢㐳捦户㠹㉤㑢㔶㜲挸戶愱挱㔷㑡㙦搴ㄸ㉤ㄴ㌹㜷挸摢㘰ぢㄵ戲愹㘵㘸㤷戹㘲〴摦〱扥〸㍢㡢㌹昸戴㜳扥慢挶㑥㤶㈱攷㤹㙥ㅣ摥攴㤲晡㉥ㅣㄹ敦㔱扣㑦昱〱挵㠷㄰㙡㍢㙢捦㝦ㄵ㐸㘷㘷散㈳㘲㍥愶昸〴挲戶攷㝦㑡㥤㜵㐹㙤㐳㌳搹晢㍦愷昲ぢ〸戵ㅣ㉡昳㤲晡㈵慡㜹㉦愹〹挰㜲〳昴つ㥡㠴㡣〲㌶戵〲敤㌲〱戲㡤捣㝤晢慦㝣㐳〸㤶㈱攷㘱㜵ち㥥㈴㌸㐵ㄸ㑦㌲㡡㈹〲ㄴ㐱㡡ㄲ〸昵ㄵ㥡㜲〸㠱㘱晣㌵晥戲晤つ㑥攲㌳㐲ㄴ㝤㈰㙣挱㈹愷捥ちづㅦ挴㐸㜰㉡愸攴㔴㍦戵ㄲ㉡㌳㌸晤㔰捤ㅢ㥣㜶挰㜲㠳㌳〰㑤㐲㐶〱㥢㕡㠵㜶㕥挱㜹㈷㕦㜰摥戶っ㌹㑦攱㍢攰㐹㠲戳㍢戹て愴搸㠳愲㤲㘲㑦〸昵㠶ㄵ㥣㜲愴散ㅤ愰戳挱搹㥢㤸㐱ㄴ㠳㈱㙣挱搹㤷㍡摥〸攲〶昰㐴㌴㤱攰散㑦攵㄰〸戵〶㉡㌳㌸㐳㔱捤ㅢ㥣㤳〰换つ㑥ㄵ㥡㠴㡣〲㌶㜵㌲摡㜹〵攷改㝣挱㜹捡㌲戸㘷ㄷ〴㍡攱挹晤戸㐴收扢㘵㥥扢摡慥捣㝤〱づ挶ㄶ戴戵愴㔳㝤㘲㌵敤改挴搴㤶㌴㑥㥤㘵㌱〸ㄴ愵挹㉥昲㠸搲搶㘸㘸㙣㘱㑢㜴ㄵ㑦㥡㝢攴㥡㌰ㄵ戰戶㍤㤵㑥挸㤳愰㠱戹昶挹㠹㔹㠹昴攴㤶搴昲搶㐸挷㈰て戳㘹㌹㜲㘹戴つ捦捣㤳㜸㜴摥ㅤ㈸戱㝣㜹戴搹㠳㘳㝤愲㍤搹ㄴ慤㥢晣㐳㜸敡慥捣㐷㕡㍥㍣㌵挱㈵㑣つ捥摦㜵戲挵㝤㝢攴挶㡦㈷㉤敡扢㍤戴つ㡥攱㙥㍢〸愳㐸昸挴㜹㕦㘱㘷㌷挶㜱㐷挴ㄳ搳戵摤敥㈴戶㈷昹㝤〰づ挵㤰㔸㔳㔷㙥㑤ㄵ愹㙢㑢戵㌴㐷㐳㔶㙤㘶㑢㕢㕦慢㌸扢㍤敤戰㐴㔶昷户㉣㜸㈰㌴扢つ挹㙦㡡㈴㥢㝦〸㜹挱㠶㘱㌱㤳愲㠲昸昷摤㐲㙤扡昱昹㍥晥ㄶ愷て㉥ㅦ㥦㡡挳晤㘰㉢搶㕤㔰㜸㍥㥦换ㅣ㤰㈸搸㈶㐲戰昳㔵捥㜰㘷搴愵慣㜱㘶㤵㘴挱㥣㕡搵㔷㄰㔱散攲㤸㠳摢ㅡ敤敦慣㑡㜷捤㠸搵㌴愶ㄲ慤敤改㘸摦㑣㐹づ㜵㈳㌶㉦摡㡡㐹㔹㉢愳㘵㤹搲㥣愶㌴愶晤㘴晣㜱挲捡て㈷㐳㠸㐸戱㤵㈵㈵㜹ちㄶ㌸挳戹㌶〲㙤扦㘳㔶㤱捣㤸㉣㝦㥢愰㉥扤㠴换㑤ㄳ㝣扡㄰攲攲ぢ慣㠳㝢㜷㝦捣㜹戶戵捦㕡攱㤱搴㕦㑦愶㌲捦㜱㜲晡㉡搳㍡㑥ㄸ㈹㡦挹㤹て戳挲㌸ㅦ戱㠲㠷㑥㉢收挵愷㕢㥡昰ㄸ戴愳㙦慣慥慤愹戵扤㌹㍡㈳搲㠸攷愶搶㔹㥢㤳敦㝥ㄸ昹㉡收㈱㘰收慡㐰㕣慣愰搴攱㝢〸㝡㡥捣㜷㍥搱㘱㘰ㅣ㐷㥡㕣㜴攱㈳㘴㡣户㡥㍢㍥㍡昸㡦愷〸㠵搰㘸扢散〴㌷㤹搵㡥㔳㕢㡥㡡攷㌴捥㤷挸捣㌲㤲㈳捥〶㥢㤱挰挴挷㘵搱㘶㥢㙡㕡㡢愹晡挱ㅣ㔷㤲愶㘰㌰昸㕤㉦㌱㠸ㄵ㤶㡦扦戵㍥㜹㈷㡦攵㘳㍣㙤㌱て㡥㌳㔰㜳捦戴戰ㅤㅣ㜲昵㤷㤳㈰〷㠵㉡㜸〶㌳扢づ昳㕢搲慤搱㍥㌱戱㑢戹㤴㠷〴愳㔹ㄲ㥢扦ㄴ戳ㄶ㈶㤷挷づ㑦戶㌴户戶戴㐵搹つ挱㡣㐴㝥㤳㘰㐶㜴〹收捥捤㐹愴㕡㌸摦戴㍣㌶㍦ㄹ㘹㑢㉤攷攴㤴愶㡥敤ㅣ㌵㐹㔶㈰㌶愹愵つ〷㤰戹㑥㤶㉢㘲昵㑢ㄳ慢昰扤㤹昶㜸摢攱㤱攵愹ㅦ㐴愲慣㑢ち㈲㘴ㅥ㔵㝥攵昷慢㔲㝦改㜷扤㔶挹㕣ㄲ㜶〸㝣㝣ㄸ敡愷戰搲挵〹㄰〵㡥㔹㘶捡㥡扤挸㘳㤶扣ㅣ㜳愳㍤愷㑥㘵扥㜸挴摥㡣㌱〱㠷㘶搹㐴㠸扡挳ㄷ搴㘵攷扣晥㌷摦昶〹慣㠷攳〲㔷〳搹㌳ㅣ昳敢晡㥡㝢ぢ㜵摣㜹っ㐹㍡㙢敥㍤㌰ㄴㄳっ㜷㐶㕣㐰〹㘷㜱㉡愶㍥㤵攱搸挷搹ㄷ㌳挶㜰摡敤㙢㔶搸愷挳っ攸㤴㘵慢㑤挴攳ㄱ敥㕤摣㌳敢㜱敡㡥㤶㑡〷ㅢ㈷ㄳ㈳〶㈱扢愰愵㡡慣㠶㉡戲㕡㔴戸㈲㜳捥慣㤴改㉢戱㈴㤲㙣㐹㉦㡤户㌴㤵戲挲㜹慤㍦㠸摤ㄲ㝢㔰㌱㈲慦ㄷ搹㌷搱㕢㜵㡦捡㤸㌳慡㤰敤㉡摣㐰㌰㜴捣㍥㜶㕥扦㕣挶搵㜷㥣㤰㠸扤搷㘰昷搶㤸〴ㄱ㈰〷㥣昹㑤㉡戶㍥ㄸ㌴㜲ㅥ㔲㘷ㄳ㠰㍦愳ㄶ㜰ㄶ昸㔷扣〱愲攰㈴戱ㄲ〰㐲㌳ㄲ㤱收愹㤸晡㥣㐸㤶㔸㕦㑥㉢㐵㙡㜹㔶㐹㠶㌹㉦戰ㄶ搳㤷㌰㔹㜷㈵扡挲挹㔲㉡敡㌱攵慥㤸㌳ち㠳㘶づ㜹摣晡〲㠱㍥愵㕥敢慡搳扥〶㔹ㄳ愸散㕦摡慢换昱晦挱摣戱㌸戹㜲戳搸㤳㌰㈶㌳〴㔳戸㑤攷愲捡敤㜱〱愶ㄲ㜰㌸㐴攰㐷㌰扡㡦㤲扣㤳攸㡡〰づ挴㌹戹慦㌴捥捤㐱㡦㈳㠸㈹㝦㤸㈴㠸㤰〴晢㤴㥥〷扢㌱つ㙥㝦昷捣㌳攳㔱昶愹ぢ㈱昴晡换㔰戶〸搶㜱晤搳㈱搴㘵㔰㜶攲㉦㜸〴㙢戸㉢㤹㠱㑦攴㐱敥㑡㘶愲㡣捥㤴扡ㅣ慡戵昸搳㡢㉤㤷攸㑦捦戲㔰㔷挰摣㐵〸戲搸㕤晦㑣㕤〹ㅣ晢㘸昸㐶っ㥡㘷㍢〹㜳㉤㘷㔷挱挴㡥㠲戹攴扤㤴愹㙢〰攰攵っ㠳っ㤴㕣户敢昴愹㌶㐲捤㔳愸㔱て摦敡㕡㤴㜸㙡〲搲攰㌶ㅢぢ㈰㌸㠴㔳㜸㔷扤㕥㕡〰扥㤰㑥慣㡡扡〱〵ㅤ㕥ㄴ㜵㜸㡦愴摦愳〸扣搱ㅢ㜰㌴〱挷㄰挰愷攱摣〷㡣㘳㔱换愴㙤戳慤㤹㉤㙤㡢搸散㌸㌶扢ㄳ㠰㑥晣〵㡦㘷つ㘹㙢挰㈷㜸㐹摡ㄶ愳捣戴摤〵搵㕡晣改挵㤹戶㠸㠵扡ㅢ收㉥㐲戰㔵摤愶敤ㅥ攰捣戴㌵愲㜹㌶㙤捤㤶戳㝢㘱敦㐹摡敥〷捥㑣摢㍥㈸挹扡摤㘹摢〲戵愴㉤〶摦敡〱搴㜴摡戸捤挶㔲㠸敥捦㌰て㤹扥㝤㐶ぢ㥤㔸ㄵ昵〸ちㅥ㘹㍢㠱㝥㤷ㄱ昸㙢㙦㐰㉢〱㜱〲ㅥ〵㐰搲搶㠶㕡㈶㙤㑦搸㥡搹搲㤶㘰戳攵㙣昶㉣〰㥤昸ぢ慥㘰つ㘹㑢攲㔳愷㉤㠵㌲搳昶ㅣ㔴昹搳㤶戶㔰捦〳搵㠵扦ㅥ愵敤〵攰捣戴戵愳㜹㌶㙤慢㉣㘷㝣㉥摡㤳戴扤〴㥣㤹戶〳㔰㤲㜵扢搳昶㌲搴㤲㌶㤹㜰昷ち㙡㍡㙤摣㘶攳㈴㠸敥㡦戶慤愶㙦㥦戱〶昰㑣摡晥〸慤㐷摡㑥愶摦㔳〸㝣捤ㅢ㜰㉡〱㥤〴扣づ㠰愴㙤㉤㙡㤹戴㙤戳㌵戳愵慤㡢捤搶戱搹扢〰㜴攲㉦㜸ㅡ㙢㐸摢改昸搴㘹㍢〳㘵愶敤㍤愸昲愷敤㑣ぢ昵㍥㔰㕤昸敢㔱摡㍥〰捥㑣摢㝡㌴捦愶敤㙣换搹㠷戰昷㈴㙤ㅦ〱㘷愶㡤搹㤲㜵扢搳昶㌱搴㤲戶つ昰慤㍥㐱㑤愷㡤摢㙣㥣〷搱晤搱昶愹改ㅢ昳愹改挴慡愸捦㔱昰㐸摢昹昴㝢〱㠱㕦㜸〳㉥㈴攰㈲〲扥〴㐰搲昶㘳搴㌲㘹晢挶搶捣㤶戶㥦戰搹挵㙣㔶〴ち㥤〰〵㝦捡ㅡ搲昶㌳㝣敡戴㕤㠲㌲搳㔶っ㔰晥戴㕤㙡愱〲㐰㜵愱㜱㡦搲挶改㠴㘶摡㉥㐳昳㙣摡慥戰㥣㤵挰摥㤳戴ㄹ挰㤹㘹ㅢ换㔵㜳摤敥戴㜱㐲愲愴敤㉡昸㔶㝤㔰搳㘹攳㌶ㅢ搷㐰㜴㝦戴㜱㌰ㅥ晦㌱愳㠴㑥捣ㄵ昹ㄴ愷㌰㝡愴敤㕡晡扤㡥㐰㑥㙦昴〰㕣㑦挰㈶〲晡〱㈰㘹扢〱戵㑣摡㌸愷㔱㌷戳愵敤㐶㌶扢㠹捤㌸晦戰ㄳ㉣㠲㌷戳㠶戴摤㠲㑦昰㤲㙢摢㘶㤴㤹㌶捥㑦㕣ぢ戵㕥㥣搷戶㕢㉤搴ㅥ㐰㜵ㄱ㠲捦㙥慦㙤㤵〰㤹㘹扢つ捤戳㘹扢摤㜲戶㈷散㍤㐹摢摥挰㤹㘹攳摣㐴㔹户㍢㙤㠳〰㤱戴摤〱摦㙡㌰㙡㍡㙤摣㘶攳㔷㄰摤ㅦ㙤晢愲ㄹ晥晢㡣㍢改挴㕣㤱㑦敤㡦㤲づ㉦搷㙥昵昸敥愲摦扢〹攴挴㑢て挰㍤〴摣㑢挰㔰〰㈴㙤昷愱㤶㐹ㅢ㘷㕢敡㘶戶戴摤捦㘶㕢搸㙣っ〰㥤㔸㘱昰〱搶㤰戶〷昱〹㕥㤲戶㠷㔰㘶摡㌸㜳㜲㉤搴㝡㜱愶敤㘱ぢ㌵づ愸㉥㐲昰搹㙤摡㌸〵搳㑣摢㈳㘸㥥㑤摢愳㤶㌳捥捥散㐹摡㌸㑤搳㑣摢㘴㘱㠷慡㍢㙤㥣挴㈹㘹㝢ㅣ扥搵〴搴㜴摡戸捤挶㙦㈰扡㍦摡㙡搰っ晦㝤挶㤳㜴㘲㙥愴㑦搵愲愴挳换搵㕢㘹晢㉤晤㍥㐵攰㘴㙦挰搳〴㍣㐳挰ㄴ〰㈴㙤扦㐳㉤㤳㌶捥〳搵㝥㙤㘹晢ㅦ㌶㝢㤶捤收〲搰㠹ㄵ〶㥦㘳つ㘹㝢ㅥ㥦攰㈵㘹㝢〱㘵愶㡤㜳㍡搷㐲慤ㄷ㘷摡㝥㙦愱敡㠱敡㈲〴㥦摤愶㡤㤳㐳捤戴扤㠸收搹戴扤㙣㌹攳扣搱㥥愴敤㐸攰捣戴㑤ㄷ㜶愸扡搳挶改愵㤲戶㍦挰户㍡ㅡ㌵㥤㌶㙥戳昱㉡㐴昷㘹攳㝣㔴晣挷㙣つ㍡㌱㌷ㄲ昳攴㔰搲攱攵敡慤戴扤㐶扦慦ㄳ挸㐹慡ㅥ㠰㌷〸昸㕦〲ㅡ〰㤰戴㙤㐳㉤㤳㌶捥㑣搵捤㙣㘹晢ㄳ㥢扤挹㘶换〰攸挴ち㠳㙦戱㠶戴扤㡤㑦昰㤲戴扤㠳㌲搳挶㔹愶㙢愱搶㡢㌳㙤㝦戶㔰㜱愰扡〸挱㘷户㘹攳㜴㔵㌳㙤㝦㐱昳㙣摡摥戵㥣㜱㈶㙢㑦搲戶〲㌸㌳㙤㜳㠴ㅤ慡敥戴㜱挲慢愴敤㝤昸㔶㈹搴㜴摡戸捤挶㠷㄰摤㥦㈴㌹㐳ㄶ晦㝤挶摦攸挴摣㐸㥦㕡㠵㤲づ㉦㔷㙦愵敤㈳晡晤㤸㐰㑥㥦昵〰㝣㐲挰摦〹攸〰㐰搲昶㈹㙡㤹戴㜱捥慣㙥㘶㑢摢㘷㙣昶㌹㥢㥤づ㐰㈷㔶ㄸ晣㠲㌵愴敤㑢㝣㠲㤷愴敤㉢㤴㤹㌶捥㝦㕤ぢ戵㕥㥣㘹晢摡㐲㥤〹㔴ㄷ㈱昸散㌶㙤㥣㐸㙢愶敤ㅢ㌴捦愶敤㥦㤶戳戳㘰敦㐹摡捥〱捥㑣摢㐲㘱㠷慡㍢㙤㥣㡡㉢㘹晢㌷㝣慢㜳㔱搳㘹攳㌶ㅢ晣㥡㝥昷㘹攳摣㕤晣昷ㄹち㜰ㄶ攴敦〲㐸ㅤ㕥慥摥㑡㥢ㅦㄸ〳㠳㌹ㄸ敥昰〶ㄴㄳ挰㤷昰愸㡢〰㤰戴〵㔱换愴㡤戳㜹戵摦昲慣摦ㄲ㌶㉢㘵戳慢〰攸㠴㈱挸㌷㉥㌱㙤㈱㝣㠲㤳愴慤て捡㑣摢搵〰慤㠵㕡㉦捥戴㤵㔹愸㙢㠰敡㈲〴㥦摤愶㡤㔳㝣搷ㄱ㙣㤴愳㜹㌶㙤ㄵ㤶戳㙢㘱敦㐹摡慥〷捥㑣摢㈲㝡攳扡摤㘹攳㈴㘱㐹㕢㍦昸㔶㌷愰愶搳挶㙤㌶晡㐳㜴㥦戶㥢搰っ晦㝤挶〰㍡㌱㔷攴㔳户愰愴挳换戵㕢㘹摢㥥㝥㜷㈰㤰㔳㡥㍤〰㍢ㄲ戰ㄳ〱户〲㈰㘹摢ㄹ戵㑣摡㌸捦㔸㌷戳愵㙤ㄷ㌶摢㤵捤敥〵愰ㄳ㉢っ敥挶ㅡ搲戶㍢㍥挱㑢搲㌶㄰㘵愶㡤㜳㠶搷㐲慤ㄷ㘷摡昶戰㔰㥣㔴摣攳戴㜱昲昱㍡晡㌳㉡搱㍣㥢戶扤㉣㘷㥣㤷摣㤳戴㍤〴㥣㤹戶㐶㘱㠷慡㍢㙤て㐳㈷㘹ㅢ〴摦敡ㄱ搴㜴摡戸捤挶㍥㄰摤㕦摢ㅥ㐵㌳晣昷ㄹ晢搲〹ち昲昷㌸愴づ㉦㔷㙦愵㙤㍦晡摤㥦㐰㑥㠶昶〰っ㈱㘰㈸〱扦〱㐰搲㜶〰㙡㤹戴㜱〶戴㙥㔶㤶昵㝢㈰㥢㔵㐱〴㝥て挰㝦㌰㡢㔵㠶㕣㌳㔳㕦攴昹㝢㜶愶㑢㜹捣㍥戱愵㝦捣㥡攱㘲㥢挷攲搲挹㜳㕦㍣㝢昸〱捤㔲㘱昰慤㈹㉡晦挵扣ㄳㄹ摦攴戸㍢昶㜹㑥㔰㤵ㅤ㉢㜸㄰〲扥〳㥥㕦戴挹㙢㘲㉡ㄱ㥥㜴戲愵戱㥤て敡㘴戵摣摦㡡㈹㤰㝥戶攴慣㔶搹摦慡搱㔰扤㠲㥡戹扦㈹搹换㡤攱捣ㅦ㑥昳㠵〷㔳户愲ㄹ晥晢㡣ㄱ㜴㐲㌴晦㌸ㄷ㔶敦ㄷ搰敢晤㙤㈴捡挶㈸〲㌹㑦搶〳㌰㥡㠰㌱㄰〱捥挸㜴㍦攸㜰㑥㉣挵㌴ㅥ〳慥㡢攵㥤㘹晣㈶㝣㈹扥㔴㉥㕦愱て挸㔳㠱㍥戶慦扥〷捤㙦扤㤷愲つ㑡昱㔴戰ㅥ㡦㡣愲捤㈱㜳攷攲㈸扣挲晡晣晥㘲㍣㌷〹扡愷搹攷慣㤶㉥敡愳㌲昹㔵敤〰ち挱戱㘰摣㤷㔳扢攰扦挱㝡攵㡥㝢敥㈷㘶〶ㅤっㄸ愶扥㙤戳㙤㝢㐹㌶㌸㠷㜰摢て㠵㔰敦〲搰㐹扦攳㔹挳戹敥㌰㌶戴捥㜵ㄳ㔰㘶昶㌸㤹㜳㉤搴㝡㜱㥥敢㈶㕡愸昷㠱敡昱戹㡥戳㐲搷搱㥦㔱㠳收搹㜳㕤慤攵散㐳搸㝢㜲慥攳捣㔱昳㕣㤷㄰㜶愸扡捦㜵㥣㔷㉡晢摥ㄴ昸㔶㥦愰愶捦㜵摣㘶攳㜰㠸敥㉦㔱㥦愲ㄹ晥攳㌹〹㥤愰㈰㝦㥣㠹慡㜷㉤慥摥㍡搷搵搱敦㜴〲㌹㑢搵〳㜰〴〱㌳〸昸ㄲ〰㌹搷捤㐴㉤㜳慥攳搴㔴摤慣㉣敢㜷ㄶ㥢捤㘶戳㈲ㅣ㉣㥤㌰〴攷戰㠶戴捤挵愷㑥摢㍣㤴㤹戶㘲㠰搶㐲慤ㄷ㘷摡敡㉤ㄴ㡦扢ㅥ愷㉤〸昰㍡晡㌳收愳㜹㌶㙤ぢ㉤㘷㈵戰昷㈴㙤〶㜰㘶摡摡㠵ㅤ戶搷㥤戶㄰㈰㤲戶愳攰㕢昵㐱㑤愷㡤摢㙣ㅣ〳搱晤㈹愳ㅣ捤攰ㅢ捦㐹攸〴〵昹慢㠰㔶㠷㤷慢户搲戶㠸㝥㡦㈳㌰散つ㌸㥥㠰〶〲晡〱㈰㘹㕢㡣㕡㈶㙤〳㙣捤㙣㘹㡢戰㔹㈳㥢敤づ㐰㈷㔶ㄸ㙣㘲つ㘹㙢挶愷㑥㕢ㄴ㘵愶㙤㈰㐰㙢愱搶㡢㌳㙤㌱ぢ戵〷㔰㕤㠴㘰㡢扡敤㄰㔶〲扣㡥㘰㘳〹㥡㘷搳搶㘲㌹摢ㄳ昶㥥愴㙤㙦攰捣戴㜱昲慢慣摢㥤戶㐱㠰㐸摡㤶挱户ㅡ㡣㥡㑥ㅢ户搹㠸㐳㜴㥦戶㝤搱㡣㤹㌲摡攸挴㕣㤱㑦敤て慤㐷摡ㄲ昴扢㥣挰㈱摥㠰ㄵ〴㈴〹ㄸち㠰愴㉤㠵㕡㈶㙤㔵戶㘶戶づ㈱㕦慥㙡戴㐳〴挶〲搰戳㐹㥥㍣挷㠶㙤㌳㙦攵慢〸晤㘲㜳摢㈳慤㜸戳收㙣㑣晥㑡㔳昵㐳㜸攴㕦㙣㑥挱敢昶ち㈴㥢㜰散㜱扣昸戸㘳攰扣㕡㔹摢㈶摦扣昸㙥㔳昴㐲㠱戳晦昹敤户㍤㕢ぢ昷ち攷㜷㈱㤰㈹㍣㔶㕥㠵てㅥ㐵攳㤰㌳搹㠵㔶㐳㠱戲晣愹㠳戵戶㠳㘸㙢〹ㅣ〲㙤㠱㤹㌲慥搹㙤昴摡㍦晢㘰㥦㔳㌸㠶戶愲〳搴㠳〹㌳㈷㘲慤㙡扣ㄷ〷㌵㐱㙢搷㄰㠳㔵㤰㘰㘰ㄲ戴敥慥㐹捥ㅣ㡣㘲㈰㌱㙦ㄷ戳㌱敡搳ㅤ慤㤸〱挳㈲扢㉡㘶㠹㡦晣㑤㌳㐸㈷㤲挵㤸扤散晥昶㔶愶敤愹㜰搵㘷㠰敢㥤㕡搲㡣㤶㠹㘰ㄳ㔸㠷ㄴ攵㙤敦捣ち摢㜰〹㥥㠲㡤ㄹ㌰戳愵㈹㤹㐸㈵㘲改捡㝡㑣攴慡攴㕢搶㘲㤸搲㔷ㄳ㔸ぢ㡦㥥敢攴㠶ㄵ户昱㈵戴㉢昹愵㤷搰戲戶挴慡㌶㘱ㄳ㐸昱㘵㜳㤲摦㤲ㄲ慥㠶ㄳ晤㘴搹ㅢ挱ぢ搷㠲㈸ㅢㅢ㥤㔸㜱㜹㔱㜸㌲敡㕣挲㔳㜴㘱慡㉥ㅣ㙥ㄵ㉡愶愱㐰㉦㐱㐱㝥㡦㈲㕣〷捦捣㘶㜰㉤㘴扦摡㐹つ捥昷敤〶扢愰㉥㠳㕡扡㤲昳昰㥥戶攰㍡㘸晡㐲㘳㥢愳ㄵ㥥㙥㜹㌱㑥㠳㔱摥㕤㉢㙦戱㔵㌳愰攷〹㉡愴㍡㄰㐷ㅥ㐰戰攳㐰㔸㡦てㅥ〸㌳㘱㤳㐰㥤〵〵捡收㠱㌰㑢㙢敤〷㠲㥡つ㉤て〶攳ㅣ㘰搵㕣㑦㑣扤搶㥥㑢っ晣攱挳愷ㄶ㐰换㥤㔵㈵㐱㠰扢〸㤴㜸扣㑡ㅢ㔲慣㤶㐳挳㌴㍢搳戴㄰つ㈴㑤ㄷ〰㠷㌴ㅤ㠹㍡㤷昰㔱扡㜰戴㉥ㅣ㘳ㄵ㉡㡥㐵愱㜷搲戴〸㥥挹搷㘰㥡っ㈶挵㘰ㅥ挲挷㘹晤㑦愸摡㠳㠸㠱㄰慡〱㝡㌳昰㑢戱㘵搹挰㕦〲ㄸ〳扦ㄸ㜶〹晣愵㔰愰㙣〶㍥愲戵㡥挰㌷㐲㉢㠱扦ㅣ㔸搵散㠹㠹㘹敤㤵挴挰ㅦ㍥㝣㙡㈹戴ㄲ昸〸㐸攴〶扥挱㌳昰㉤㘸㈴㠱摦〸ㅦ〸晣〹愸㜳〹㉦搳㠵㔶㕤㠸㕢㠵㡡㌶ㄴ㝡㈷昰〹㜸收戶戸〳扦㕣敢㌷挱㉡慦㌸㌶〶〱愶㤲搰㥢㠱㍦搲ㄱ昸㥢〱㘳攰㔳戰㑢攰㙦㠱〲㘵㌳昰㘹慤㜵〴扥ㅤ㕡〹晣慤挰慡㔵㥥㤸づ慤晤㌹㌱昰㠷て㥦㍡〹㕡〹晣ㅣ捦挰捦昲っ晣ㅡ㌴㤲挰晦ㄲ㍥㄰昸㤳㔱攷ㄲ㍥㐵ㄷ㑥搵㠵㑥慢㔰戱ㄶ㠵摥〹㝣ㄷ㍣㜳㕢摣㠱㕦愷昵㜷挳㉡敦㠵㌶㠶〰愶㑥㠷摥っ晣㔴㐷攰敦〷㡣㠱㍦〳㜶〹晣ㄶ㈸㔰㌶〳㝦愶搶㍡〲扦ㅥ㕡〹晣㠳挰慡戳㍤㌱ㅢ戴昶㘱㘲攰てㅦ㍥㜵ㅥ戴ㄲ昸〹㥥㠱ㅦ敦ㄹ昸ㅦ愱㤱〴晥㌱昸㐰攰捦㐷㥤㑢昸〲㕤戸㔰ㄷ㉥戲ちㄵ㍦㐶愱㜷〲晦ㄳ㜸收戶戸〳㝦戱搶㍦〹慢扣㑢摢愸〶㑣晤っ㝡㌳昰愳ㅣ㠱㝦〶㌰〶晥ㄲ搸㈵昰扦㠳〲㘵㌳昰㤷㙡慤㈳昰㤷㐱㉢㠱㝦ㄶ㔸㜵㠵㈷收㉡慤㝤㥥ㄸ昸挳㠷㑦㕤〳慤〴扥捡㌳昰〷㜸〶㝥㈳ㅡ㐹攰㕦㠲て〴晥㕡搴戹㠴慦搳㠵敢㜵㘱㤳㔵愸戸〱㠵摥〹晣㡤昰捣㙤㜱〷晥㈶慤摦ち慢扣㠰摣ㄸつ㤸扡〵㝡㌳昰㠳ㅣ㠱㝦ㅤ㌰〶㝥㌳散ㄲ昸㌷愰㐰搹っ晣慤㕡敢〸晣㙤搰㑡攰户〱慢㙥昷挴摣愱戵㙦ㄲ〳㝦昸昰愹㕦㐱㉢㠱摦摤㌳昰扢㝡〶晥㑥㌴㤲挰晦ㄹ㍥㄰昸扢㔰攷ㄲ收攳㝣㈹摣愳ぢ昷㕡㠵㡡晢㔰攸㥤挰摦て捦摣ㄶ㜷攰户㘸晤㝢戰捡㑢摢㡤㐳〱㔳て㐲㙦〶扥扦㈳昰㝦〳㡣㠱㝦〸㜶〹晣㐷㔰愰㙣〶晥㘱慤㜵〴晥ㄱ㘸㈵昰㥦〰慢ㅥ昵挴㍣慥戵㥦ㄲ〳㝦昸挰㐸㌴戴ㄲ昸㌲捦挰㠷㍣〳晦㈴ㅡ㐹攰扦㠴て〴晥户愸㜳〹㍦愵ぢ㑦敢挲㌳㔶愱攲㜷㈸昴㑥攰晦〷㥥戹㉤敥挰㍦慢昵晦㠰搵愸㈵㘲ㄲ㠴㝡ㅥ㝡㌳昰㝥㐷攰搹慢㘴攰㕦㠰㕤〲捦㙤㐴搹っ晣敦戵搶ㄱ昸ㄷ愱㤵挰㘳戰ㄳ㘳挰㥥㤸㍦㘸㙤㌱㌱昰㐷戲敡㔵㘸㈵昰晦昸㠷㔷慦收㙢㘸㜳扢㤳㝦㐴㈳〹㝣㈹㈴〲晦ㅡ敡㕣挲慦敢挲ㅢ扡昰扦㔶愱㘲ㅢち扤ㄳ昸㍦挱㌳户挵ㅤ昸㌷戵扥っ㉣攵搷〱㡣㘹㠰愹户愱㌷〳晦〹戶㉥摢㥤っ〳挶挰扦〳扢〴扥ㅦㄴ㈸㥢㠱晦戳搶㍡〲晦ㄷ㘸㈵昰晤㠱㔵敦㝡㘲摥搷摡敤㠹㠱㍦〹晣㠷搰㑡攰摦昳っ晣㕦㍤〳晦㌷㌴㠲ㄳ摣㤵㐰㈲昰ㅦ愱捥㈵晣戱㉥㝣愲ぢ㝦户ちㄵ㥦愲搰㍢㠱晦っ㥥扤〲晦戹搶敦づ㤶昲㡢ち挶㉣㤰㔴㝣㤶㙥〶㝥㥢㈳昰㝢〲挶挰㝦〵扢〴㝥㉦㈸㔰㌶〳晦戵搶㍡〲晦つ戴ㄲ昸㐱挰慡㝦㝡㘲晥慤戵晢㄰〳㝦ㄲ㜸㑡〹晣㔶捦挰扦攲ㄹ㜸㠵㐶㜰㠲敦戴㐳㈲昰㝥扡挲ㄲ㉥搲㠵㘲㕤㤰ㅦ㤳㠱愹㈲〸㑤敦〴㥥て扥戹㍡昷ㅥ㕦慡昵㔵㘰㈹㍦㐳㘱昰捤㕤㉡〴扤ㄹ昸㘷ㅤ㠱ㅦづㄸ〳摦〷㜶〹晣〸㈸㄰㌴㌳昰㝣㈲㉥㕡㐷攰换愱㤵挰㡦〲㔶㔵㜸㘲晡㘹敤ㄸ㘲攰て㜵㥦敡て㈹㠱㝦搲㌳昰㑦㜸〶㥥て慡攱〴摦㔵㠴㐴攰户愷㉢㉣㘱㍥㤸㤶挲㡥扡挰㈷搱㕣㉡㜶㐶愱㜷〲扦ぢ㍣㜳㉤敥挰敦慡昵ㄳ挰㔲㝥扢挳攰敢慣搴敥搰㥢㠱㝦搰ㄱ昸㕡挰ㄸ昸㠱戰㑢㠸㈷㐳㤱〹晣ㅥ㕡敢〸㝣㈵戴ㄲ昸愹挰慡扤㍣㌱㠳戴㜶ㅡ㌱㘰㠰扡㑦敤〳㈹㠱扦摢㌳昰㜷㝡〶㥥㡦㥡攱〴㑦㑦㈰ㄱ昸晤攸ち㑢㤸㡦㤶愵㌰㐴ㄷ㠶㕡㠵ち㍥㐶敥㥤挰ㅦ〸捦㕣㡢㍢昰㝣ㅥ㉤晡㌹㘰㘹㐴㠸㔸っ愱攴改㈷㙢昵昶㐰昰改愷〴㘲戳㉤㄰挱〵㠰攴ㅤ㌳㔳㌷㝢㐶㘷〴㍣愱㤹捦㌸ㄲㄲ搱攱㐳㔰昲〸ㅥ㠵晡攰摡㐹戵昳ㅡ㐶㌵づㅦ㕤㍤㌶搶㍣㜲昸㠸愶㤱㈳㐶㡤ㅢ摢ㄸ㠹つㅦ㔵摤㍣㘲昸㠸㘱㈳挷㡥ㄹㅥ㍣㍡〳ㅤㄷ㠹攰㘷〶㘲㡤挳昰㔳㕣㈳㘳搵㈳挶㌵㐵挶㡤ㄸ㌵戲戱㌹㍡扡㌹㌲扡㍡ㄲ㍣㈶〳㙤ㅣ㌹戲㜱昸挸挶戱愳㥢愳搵㈳㈳㘳挶㡣ㅢ㍤愲㝡摣㤸ㄱ搱㤱搵㑤㘳㥡慢ㅢ㐷㠶㐷㔹㑣㡣㘳搱挶㔸㐴㜱ㅣ㐴㤸㑦㘱挹搰㌸㥥慡〶㡡挵搴㡦搱㝡㠱㑡㈳攲〳〷㐳摦敤㤰戵昵搰ㄴ㜸㥦㙡㔴㑤慡㔹㐵㡢㑢㑡㜲摥搳攰ㅣ扥挶昳㔴ㄹ敡㤶愷慣㐱捡挰攵〸㜲攱搱㘸摤㠸㍢戵㜳㌴㥡㉢㌷愲㤰㐶っ㈲ㄴ㍥挴摡愰攰ㄲ㔴㍤〶〱㤷㐲敤ㅣ〴㙣㠱挶㍤〸㜸愸づ换〹㌰捡㙦慦挸慦戰愸挳愰㌷㡦攸㡢挰㌹摢㜹㘸〳㡣㐷昴〴搸攵㠸㑥㐰㤱㌹愲㈷㙡慤攳㠸慥㠱㔶㡥攸ㄵ挰慡㕡㑦㡣㍣㑡攵ㄶ愶㠸㐱〱㈸㥦攲愳㔴搹㤱㌷搸㜶攴散㈰攰搹㥥晢散㌴㌴㠲ㄳ晣㔶ぢ㈴昶㔹㍥㍣攵ㄲ㥥慥ぢ㐷攸〲㥦㤸㜲愹㤸㠹㐲敦ㅣ搱㝣挴捡戵戸㡦攸搹㕡㝦ㄲ㔸捡㉦搶ㄸ㜱挰搴㕣攸捤挰㜷㌹〲㝦㉡㘰っ㍣㥦挵㑡攰㍢愱挸〴扥㕥㙢ㅤ㠱攷㈳㔵〹㝣ㄷ戰㡡㡦㔴愵愵〳㈳て㐳挹敦㌴㘲㔰〰捡愷㡥㠱㤴挰㥦攴ㄹ昸づ捦挰ㅦ㡢㐶㜰㠲搷㘵㐲㈲昰㡢攸ち㑢㤸㡦㐰愵㜰扣㉥㌴㔸㠵㡡挵㈸昴㑥攰㈳昰捣戵戸〳摦愸昵ㅢ挰㔲㝥收挷攰换㤴㔴㌳昴㘶攰㔷㌸〲㝦㍥㘰っ㍣㥦愶㑡昸㉥㠰㈲ㄳ昸㤸搶㍡㠲捡㠷愲ㄲ昸㡢㠰㔵㝣㈸㥡ㅢ昸㘵㕡晢ㄳ㘲挰〰㜵㥦㡡㐳㑡攰㑦昰っ晣㔲捦挰昳愱㈶㥣昸㡣㑢㈰ㄱ昸〴㕤㘱〹昳㈱愶ㄴ㔶攸〲㥦㕡㜲愹㐸愱搰㍢㠱攷㘳㑥慥挵ㅤ昸㜶慤扦〲㉣攵户㤱っ扥愸㐹慤㠲㕥挲㜳㌵昴㙣挸扦㌰㥦戲挹㌶㕤㐳昴㐶㠸㜲㝦㔸〷㔹㥤愸摢㘸つㅦ戲㠴搷攸㌶搷ㄱ㕥ㄴ攸㐴晤㤰晣敦搲戱㍤っㄹ㡡㐷㜲㡥摦搵㤹㠲摦挹攱㌰慤慦〸㕦搵㌵攷攴ㄴ晢て晥㙥扥攴〱㉤㕣㙤㡦扦挰戱挸攰㝦攱㠷㠱捡㕥ㄷ攸㔱㥥ㅦ㙣挲〶慢搳戰戹扢㐱攳㝥敦晦㐲慣㤲㍦㡡㔰摢㜷晣㘷扦摡戲㜰挶愶㡤つ晢敤昲攰慢搷愹〵㤶㈱攷㐷ㄱ搶敢昰㙥㠶㕦㤴捤㤴昰㜹て敡㍥攳㔶㐸攳㌶㠸㜲扦㍡㐷㐳㜵㈶㌸昵㈵㝣慥㠶摥㑥㔴㤱扡〰㜵㘶㐳捤挶㉡ㄹ〲㘱㝤〷㡣敡㈷㔰㝢戱㥥㥥㡦㜵㥤㘵挸昹戵㠲㑢戸〲昲扢〷㝥㔱㌶㔹㕦㡡ㄲ敡昸㔲〹愴㜱ㅦ〴㔸㕦慥愱㥡戵散㍦㔷㙡攸ㄶ愲㡡搴㐶搴㠵㜵慤㥤昵㠳㌰慡㑤㌰㜹戱㍥㉣ㅦ敢昱㤶㈱攷㘷〴㙥搶㔴ㅥ㠳㕦㤴㑤搶户愰㠴扡捦㜸ㅣ搲㜸〲〲慣㙦搵㔰捤㥡㠸昰捦㌵昴㐹愲㡡搴㉦㔱ㄷ搶㘳散慣㥦㠲㔱摤つ㤳ㄷ敢攱昹㔸て戳っ㌹敦昷扦㕦㔳㜹づ㝥㔱㌶㔹㙦㐱㠹㥣㡣攷㈱㡤ㄷ㈰挰晡㐱つ搵慣㈵搶て㙢攸㡢㐴ㄵ愹挷㔰ㄷ搶㐳敤慣㕦㠶㔱㍤〹㤳ㄷ敢㝤昲戱ㅥ㙣ㄹ㜲㕥扣捦攱㙤搹㐳㕥㠳㕦㤴㑤搶扦㐳〹㜵㝣㔳〲搲㜸〳〲慣㥦搵㔰捤㥡㠸昰昳ㅡ扡㡤愸㈲昵ㄲ敡挲㝡て㍢敢㌷㘱㔴㕢㘱昲㘲扤㑢㍥搶㍢㕢㠶㥣㌷攲㜳㙣㔸㔸晦ㄵ㝥㔱㌶㔹扦㠱ㄲ㌹ㄹ敦㐲ㅡ敦㐱㠰昵㌶つ搵慣㈵搶㙦㙡攸〷㐴ㄵ愹㍦愳㉥慣晢摢㔹晦つ㐶昵ㅥ㑣㕥慣晢收㘳㕤㙥ㄹ㜲㕥㔵捦㠱㔵㘱晤ㄹ晣愲㙣戲晥〸㈵搴昱㌵〴㐸攳ぢ〸戰晥㐴㐳㌵㙢㈲挲㥦㙡攸㔷㐴ㄵ愹㉦㔱ㄷ搶㈵㜶搶摦挰愸晥〱㤳ㄷ㙢㝦㍥搶捡㌲攴扣㐳㥥愳㤲挲㥡㔳昸㔰㌶㔹㤳㌲㌹ㄹ晣㤵㔴挳て〱搶㝥慥㤹㑡〷敢㘲つ㉤㈶慡㐸㤵愲㉥慣晦昱㡤敤捣ㄷ㠴㔱㤵挱攴挵晡ぢ㈰㍤捦搷㥦㕢㠶㥣㤷扡㠷㌵㤵㌲昸捤戰收戸ㅥ晥㘳搲㍥戴㐶㕦昲昱慢晥ㅡ慡㔹换ㅥ戲扤㠶㠶㠹㉡㔲ㅣ㜷ㄳ搶ㅦ搹㔹㙦〷愳摡ㅤ㈶㉦搶敦攵㘳晤慥㘵挸㜹摢㍡挷挳㈴㠰㍢挱㙦㠶昵㕥㥡捡捥搰ㅡ扢㤰㡦㕦つ搲㔰捤㕡收㐵敤愳愱扢ㄱ㔵愴㌸㘸㈵慣摦戲戳ㅥ〸愳攲㐸㤱ㄷ敢㌷昲戱㝥摤㌲攴扣〶㥤㠳㐹挲㝡㄰晣㘶㔸㡦搰㔴〶㐳㙢散㐳㍥㝥㌵㑡㐳ㅤ慣㌹㔸㠴晦昸㌱㕤愲㡡ㄴ㐷㝣㠴昵㉢㜶搶㐳㘰㔴ㅣ㘶昱㘲晤㐲㍥搶捦㕢㠶㥣昷㤳㜳㈴㐶㔸㔷挳㙦㠶昵㘴㘸昱ㅦ㑦〶愱㌵㠶㤳㡦㕦㑤搵㔰捤㥡㠸昰㌴つㅤ㐹㔴㤱㥡㠱扡戰㝥摡捥㝡㌴㡣㙡づ㑣㕥慣㥦挸挷晡㜱换攰㝥㜱㜸戸㕥慦昴㔰㜳愵ㅣ㠵㤰㤵㍥㙡㕦改㘱㌰〶㜸㐷敦昹㌶㉦昷捦戹摡㝦㈱㥡晢晥昶昱扡ㄴ收挸攰㔷搸收㈷㙡㌲扦㔲摤㑦捦㥤ㄹ慡㝦〱㙥㜰㔶愳㕦㥢愷㥢捤㑥㘶摡攱ㄷ捤㌰戱〸㠶愱晣扤戸敤戳㌵摢㠴敥㕤戳㕡扣㈳ㄱ㙦㙥㡢㌶㙢㡦㈹㑣㔸㉦昶ㄷ㈹昷慢㔸攴慤㔸搶敦㜵㜱㌰㠲摥昰㍢㡥㜵捤㍢㘲ぢ㜶昵㜸㌷捣愴㤶戴扣㕡㘹〰散捡攰㘸㑤㜰㈲挲ㄴㅣ㍦㘸搲愰㘱㈳〳て㈱㝥㍤㕥〷昷㥢㙣㥦㤳㙢攴づㄴ㌲㈶㌱搹ㅣ㑥㘱散㤵挱㜱㥥攰攴捣㑡㠶慢晢戱ㄲ慥〸㝡愰愷ㄲ捤㈱ㄷㄳ捤愱㥥攰戴っ㝡㠴扡摢㐲戳搳㡤ㅦ挳㈰㥡㐳㌸摡㠱攲㔰づ㉢㕣户㕡㙣㔵〸慥攰愰〸㌳挹㍦摢挲昷㡣挹㌲搱晣ㄸ㘰㝤敥㘴㝤敥㌵戱㈲收㙥改㝥㙦慢搹㜲㤶搵愲捡晡晣㜸㠲攲㜰㐹㜶ㅦ㝦〷㈱㌲㕦㜳㝣〷ㄸ㝡㥥扢㝦㘱ㄹ㜲㕥㜳捣ㄱㄵ㌹㌲攷㘰㤳㌳㐷㈶㠷㔵昰ㅦ昳戰愱㌵收㐱攰挸㤴昱ㄳ㉡昵㤱㈹攷敥㤴㠶捥㈷慡㐸㜱搸㐳づ㤲㕢戰捡㑣㕦㝢㈱㡣敡㈴㤸戲慣㝦㑡㔷㍦㠳㔰㥢昲戱扥摥㌲攴扣㝦㤸挳ㄱ挲㝡ㄱ晣㘶㔸㜷㙡㉡挷㐱㙢ㅣ㑦㍥㝥搵愵愱㥡㌵敡扥昰㘹ㅡ扡㤸愸㈲戵ㅥ㜵㘱㝤㤵㥤㜵㈳㡣㙡〳㑣㕥慣㉦捤挷晡ㄲ换㤰昳㘲攰昳攱㐹㔸㉦㠵摦っ㙢摥搰攳扦捦㘸㠱搶㌸㠱㝣晣敡㈲つ㜵戰收扤扡㐰㕢㠹㉡㔲扣攱ㄶ搶ㄷ搹㔹户挱愸㜸㤷敢挵晡扣㝣慣捦戵っ敥㌷昶㠶慦搶㉢㑤㤳㕦㍢挵㑡㠸㤰攲慤戱慣晤㉣㙢敤晢㘱㉢㑡昱慡慢㡤摡戰摥㌲散捦捤敢㐰愳挰㜵㌰㜵昷愵㈶摢敦攸㔶愰㘱㈰挶戹㥦㝤㘲愶㥡㜷戳昲㔲搷㔶㤹㌸㔹㠶㌷㤳㈵昱㑢戶㌳昰慥㍤扣㡦慣扥挵晡ㄹ挰㍡扣㠳㡦摦㑤搱敦扥㌲愴挶挶挱搸散㈴㕥㠶㔵ㄲ慢㑢攱㡤㝥捤愵昸㝤挸㌴㝥㔹戸敤㠷㌰㠷ㄹ㔳㔹㡢㜹㑥挱摥挱㌷昱晡㍤㘷㤱㥥ち戳攷挹㔳摥㔵㔸㤵㡤㠷㝥㜵愵㥦㉦㌴晢㙥㌳㤸㠳㈷㈲㘹搹㥦㌴㕤挹慢㑢捡慦㑥㐷㕥攵㜹昵晢挳㜷晥㔶昸㘲㐸捡㔸〳㙣昰㘴〸晥㡣愲㤲敤挰㔷っ㡤㔳愰㌱扦ㄶ挵敦昵昸〲㥢戰ぢ戸㌷㡣㜳㝡愷戲㠵敢挷㔸晢昴攱搶捥扦攴扥㠹晦ㅡ㜱㕣㑤㜸㌳㥡攲㍦收挱搲攷㕡㡡㉥㠸㤰攲㤰㠰散㡡㈷扢㜶㐵づㄳ㠸㘱㡤㝤㔷㍣ㅤ㡤搴敤㌰㜱㜷㌴戸㡤㝥搵攱戹㑤敢戹づ㙥㔳㜶㝢捥愶㡡㥢㈲挲愷㌸㡣挰㙤捡戰攴晤㍦晥攳攷㜸㠸㍣㤷攲㍣㠸㤰攲㄰㠰㤰㔹攱㘲挹㘱〱㌱㉣户戳扣〰㡤ㄴ挷〲㙣㉣攳㥥㉣㝦捣㜵㌸㔹㕥㑣㤵㡤㈵㠷つㅣ㉣ㅦ㠳〲晦㜱ち㈶昲ㄲ㡡㑢㈱㐲㡡户晣㐲㈶敡㘲昹㠴㌶㌴摢㔹㕥㠱㐶敡㐹㤸㙣㉣㈳㥥㉣慦收㍡㥣㉣㌷㔲㘵㘳挹㘱〲〷换攷愰挰㝦扣㙢㠵挸敢㈹㌶㐱㠴ㄴ㙦昱㠵攵搱㉥㤶扣敤ㄷ挳㔱㜶㤶㌷愱㤱攲扤扥㡤攵〲㑦㤶㥢戹づ㈷换摢愸戲戱攴戰㠰㠳㈵敦攷昱摦㘷摣㑥攴㉦㈸敥㠰〸㈹摥搲ぢ㤹㤹㉥㤶扣捤ㄷ挳っ㍢换㍢搱㐸㙤㠳挹挶戲捥㤳攵㍤㕣㠷㤳攵㝤㔴搹㔸扥〹㍦づ㤶㝦㠵〲晦昱愲ㄲ㈲ㅦ愰㜸㄰㈲愴㜸ぢ㉦㘴㙡㕣㉣㜹㕢㉦㠶㠹㜶㤶㡦愰㤱晡〰㈶ㅢ换昱㥥㉣ㅦ攳㍡㥣㉣㥦愰捡挶㤲户晤づ㤶扣㕦挷㝦扣ㄸ㠴挸摦㔲㍣〵ㄱ㔲扣㘵ㄷ㌲愳㕣㉣㜹ㅢ㉦㠶㤱㜶㤶扦㐳㈳挵㝢㜷ㅢ换㘱㥥㉣㥦攳㍡㥣㉣㕦愰捡挶㤲户昹づ㤶㍥〰愰昳ㄹ㉦ㄲ昹ㄲ挵换㄰㜸㌹㍦愴㤰搹摦挵搲慦つ晢搹㔹㙥㠵㔶ㄵ㐳搸㔸づ昶㘴昹ㅡ㐰㉥㤶㙦㔰㘵㘳ㄹ㐴摤挱㤲昷攳挲㜲ㅢ㤱㝦愲㜸ㄳ㈲愴㜸㑢㉥㉣㜷㜷戱攴㙤扡ㄸ㜶戳戳㝣〷㕡ㄵ㠶戰戱摣搹㤳攵㕦〱㜲戱㝣㡦㉡ㅢ换敤㔰㜷戰攴晤户戰晣㠰挸て㈹晥〶ㄱ㔲扣〵ㄷ㌲晤㕣㉣㜷搱㠶戰㥤攵㈷搰慡摤㈰㙣㉣换㍤㔹㝥〶㤰㡢攵ㄷ㔴搹㔸づ㐴摤挱㜲㄰ㄴ挲昲㉢㈲扦愶昸〶㈲愴㜸换㉤㉣〳㉥㤶晢㘸㐳戱㥤攵扦愰㔵晢㐱搸㔸㉡㑦㤶扣愳㜰戱昴㔳㘵㘳㌹〴㝥ㅣ㉣慢愱㄰㤶挵㐴〶㈸㠲㄰㈱㌵っ〶㘱昹昵搷㘶户㕣㜷搶㠶㙢挳㔷㤶㘱㝦敥搶〶ㅡ愹㤱㌰搹㔸㝥づ㐰敥㔵扦㡣敢㜰ㅥ㍤㝤愹戲戱ㅣつ㍦㜶㤶敡㔰换㜱㌰っ愴敤㝢搷捤戶敦㕤ㄷ慢㡦昴晡㝣㥤扥㙣㉦㘳㍢㍡攷ㅤ㡦㜴愵㈱㐲挶〰搷晡づ戳搶〷㡣㉣挵㤳愰㈸㜴㥢捡扥㜸㐹扣㈱㤲㑣㐶㍡㑡攳つ慤搱戶㈵改愵愵つ㉢㜱㔷㡥㙦㠰㘳戰〷扦搸㙤散㠰戵戰㡢挲㍦㌵ㄵㅥ改搵搸搱慥㥤慥戵㍢搹戴攱㌹搰㑡㑥㜶㈶捦㕤㈸㜶㠵〸愹戹㌰㐸㑥摥㜶攵㘴㥥㌶扣㘵捦挹㐰㌴㔲昳㘱戲攵㘴㥢㡥㤱愳㈷戶㈷搷攱捣挹摥㔴搹㜲戲㄰㝥散㌹〹㉦㠲㐲㔸づ㈶㜲ㅦ㡡㝤㈱㐲敡㌸㑤收て㉥㤶挷㙢挳㉢㜶㤶㐳搰㐸㉤㠶挹挶昲㐵㑦㤶〷㜲ㅤ㑥㤶〷㔱㘵㘳搹〸㍦づ㤶㑢愱㄰㤶挳㠸ㅣ㑥㌱〲㈲愴㜸昳㈴戱㝣挶挵昲〴㙤㜸摡捥㜲㌴ㅡ愹㔶㤸㙣㉣㥦昴㘴㌹㡥敢㜰戲㍣㠴㉡ㅢ换㌶昸戱戳㔴㘹扤捥㐷慤㜵ㅥ㡡㝤愶搴ㅦ㔴扣㝢ㄲ㤶扦戶っ㝣㍦㙤㈹㕥㘷戰㔲ㅢㅥ戱っㄳ㘰㌰㈶㘲㐵ㄵㅤ㌰昱摢户㈵捦晢ㄵ㝥㈹㘶慢摡攲摦慡慥昵㝦散攳㝢㡤㕡㌱㘵㉥戰〶㠸ㅥ摦ㄱ昰挸昹㡥㕦昷慢㘱搰㑥挱捡攴㈶㜶ㄲ㙢㜰㈶㝦㥤㥡晦〳慥㉤㘶㈷㕤戶㜸㡢㙢㡢扢戴攱㝥晢ㄶ㑦攵ㄶ戳㝢㕥㜰㡢搵㝡㈰戸搵挶攱㈴㜱㌶㑡㐲㘹㥡㥤搲〶㘸㘵捤㜷扢㈸戱㐷㉥㠶扢㕣㤴捥搳㠶㍢敤㤴㘶㤰搲〵㌰ㄵ愶昴㘳㈰㠴搲㑣㤲戸ㄸ㌵愱㌴换㑥㠹㕤㙤㔹昳㉦㕣㤴㉥搱㠶摢㕤㤴搸㈵㤷ㄶ㍦户㔳㥡㐷㑡㔷挰挴ㅦ挸戱昶㡢づ扦摥㉦昰㡤㐸㕦〰户㡦㘵晥㈲㥦扡ㅡ㈸愱㔵㑦㈲ㅢ㔱ㄳ㕡昳敤戴搸户㤶㤵摣攲愲挵晥戶ㄸ㙥㜶搱摡愴つ㌷搹㘹ㅤ㐵㕡散㘹ㄷ㡥搴㘶㈰㠴搲搱㈴㜱ㅢ㙡㐲改ㄸ㍢愵摢昵ち慥㜷㔱晡㠵㌶㕣攷愲㜴㠷㌶㕣㙢愷㜴㍣㈹戱㕢㕤㤸ㄲ扢搳㐲愹㠱㈴搸㤳ㄶ㑡㡢敤㤴戶攸ㄵ㕣攵愲昴㠰㌶㕣改愲昴愰㌶㕣㘱愷搴㑣㑡散㐳㜷㥦㍣昶㥦㠵㔶㤴㐴㥥㐰㑤㘸挵散戴㥥搴㉢戹挴㐵㡢㕤㘷㐹摥捦㕣戴㥥搲㠶㥦摡㘹㥤㐰㕡散㌴ㄷ㡥搴㜳㐰〸愵㘵㈴昱〲㙡㐲愹搵㑥改㐵扤㠲㡢㕣㤴搸㑦ㄶ㑡ㄷ扡㈸扤慣つㄷ搸㈹㉤㈷愵慤㌰ㄵ愶昴ㅡ㄰㐲㘹〵㐹扣㠱㥡㔰㑡摡㈹戱〳㉣㙢㍥搷㐵㠹㥤㘲㌱㙣㜰㔱㝡㔳ㅢ捥戱㔳㕡㐹㑡散づㄷ愶昴㔷㈰㠴搲㉡㤲㜸て㌵愱戴摡㑥㠹扤㕤㔹昳㤹㉥㑡散〱㡢攱っㄷ㈵昶㡡挵㜰扡㥤搲ㅡ㔲晡〴愶挲㤴㍥〳㐲㈸㥤㑣ㄲ㕦愰㈶㤴㑥戱㔳㘲搷㔶㔶戰搶㐵㠹摤㕤㌱㜴扡㈸戱ぢ㉣㠶㔳敤㤴扡㐸改㕦㌰ㄵ愶挴づ慥㔰㕡㐷ㄲ散摢ち愵搳慣〲㉢㡡晤㔸㔹挱㐹㉥㑡散摢㡡攱㐴ㄷ㈵昶㜷挵搰㘱愷戴ㅥ摡ち昶㙡ぢ㔳㘲㙦㔶㈸㥤㠵㠲㘲㐷㔶㈸㥤㙤ㄵ㠴ㄲ㝢愰㠲㌹㠷㕡㜶㍥〵戳挱㠶愹㘰㘷㤱摡㔲㜶㉤㉢搸㐹捣搶搸㌹捣搴ㄴ㍢㠵㐲㌷攵摡㐰㜶ㄴ挵㤰㜴㙤㈰㍢㡦㘲㔸㘱摦挰昳愱慤㘰ㄷ戱昰〶戲㙢㈸攴㉦㐰㐱戱㔷㈸攴㉦戴ち慣㈸昶〰㘵〵㜱ㄷ㈵昶ち挵搰敡愲挴㥥愲ㄸ㤶搹㈹㕤っ㙤〵晢㠳㠵㈹戱ㅦ㈸㤴㝥㡡㠲㘲ㄷ㔰㈸晤捣㉡〸㈵㜶昷㘴〵㑢㕣㤴㠶㙢㐳捣㐵㠹摤㐲㘹ㄱ戵㔳扡ㅣ摡ち㜶晥ち㔳㘲愷㑦㈸㕤㠱㠲㘲㝦㑦㈸㕤㘹ㄵ㔸愹㘰攷散㐸ㄴ晣慢㔵搳攲收挵㡢扦慡㈸慥摣愵昸愸㠹㘵㤷㙣㝢敡捤ぢ㕦㕣㌴晥㉦晦扣晣昲ㄷ摦扥昰㤹㝦㙥㘹ㅣ晦㥢㡤ㅢㅦ㥢㝥搵㌳㙦㙥ㄷ扢摡㝦搷㔷㌳慥㕥㌳㙣搹㥡ㄵ戱〵㐳づ㕦㜳昴〹㜳㠷捤改㌷戴愸愸愴㘴摦晥㑦敥戴㕦戸㜳挵㍤敡㤱慤㍢戶㈹改㙥㘱〵㤹攷㉤㈸晢挲散㜶㐹て昸㙡ㄴ捡㡢㉡搸㘳敡㔵ㅡ搲挵捡愱挱慥㤶搰搸㘸搲㘰㉦愹㔷㘹㐸户㉡㠷〶扢㔷㐲攳㍡㤳挶扣摥愶㈱摤愸ㅣㅡ散㑥〹㡤㑤㈶つ昶㠴㝡㌵ㅡ搲㜵捡愱挱㉥㤴搰戸搱愴挱摥㑦慦搲㤰敥㔲づつ㜶㥢㠴挶捤㈶つ昶㜸㝡㤵㠶㜴㡦㜲㘸挴㌴㡤捤㈶つ昶㜰㝡㤵㠶㜴㠹㜲㘸戴㙡ㅡ户㤹㌴搸慢改㔵ㅡ搲つ捡愱㤱搴㌴㙥㌷㘹戰㈷搳慢㌴愴敢㤳㐳㠳㕤㈰搹㌷敥㌰㘹戰昷搲慢㌴愴扢㤳㐳㠳摤ㅥ愱昱㉢㤳〶㝢㉣扤㑡㐳扡㌸愴㜱㈷搶挴㠵㙢て戳慢㈳㌴敥㌲㘹戰㤷搲慢㌴愴㕢㠳㌵㍢慦㈹散摥〸㡤㝢㠴㠶㤲㡥つ㔱昷愲慥㤷㌰㍢㌸㠲扡㑦㔰ㄵ散㜱昴㉡㔹改愲㤰㠶㝥〸㑥㉡攱ぢ㌵㡤㉤㈶つ昶㌲㝡㤵㠶㜴㑢㜲㘸戰㝢㈲搱㜸搰愴挱㥥㐵慦搲㤰慥㐸づつ㜶㐹㠴挶挳㐲㐳戱㔷㈰摤㥥〹㔶户㘷ㄲ㥡㤴攲〵㠸扣㑥㡢攱㌰㤷㠱㔷㑥㌱㡣㜷ㄹ㜸㉤ㄳ挳愱㉥〳慦㉥㘲㌸挴㘵攰昹㕥っ〷扢っ㍣〳㡢㘱㥣换挰㜳愲ㄸ挶扡っ㍣㑢㠹㘱㡣换挰昳㠶ㄸ㐶扢っ㍣㤲挵㌰捡㘹〸昳㠸㘳㠸捡㡢ㄵて㌳挱㡣㜴㘲ㄴ㜷㝣㌱㡣㜰ㅡ挲晡〸㔰摣改〵㌱摣㠹㔰摣つ挵㌰捣㘵攰㡥㈱㠶㙡㤷㠱愹ㄲ挳㐱㑥㐳㥦晦〷㥢戹摢愶</t>
  </si>
  <si>
    <t>f43d0e43-bcb4-4c56-a6a2-5f281abedaa4</t>
  </si>
  <si>
    <t>Qty: 0</t>
  </si>
  <si>
    <t>Qty: 10</t>
  </si>
  <si>
    <t>Qty: 20</t>
  </si>
  <si>
    <t>Qty: 30</t>
  </si>
  <si>
    <t>Qty: 40</t>
  </si>
  <si>
    <t>Qty: 50</t>
  </si>
  <si>
    <t>Qty: 60</t>
  </si>
  <si>
    <t>Qty: 70</t>
  </si>
  <si>
    <t>Qty: 80</t>
  </si>
  <si>
    <t>Qty: 90</t>
  </si>
  <si>
    <t>Qty: 100</t>
  </si>
  <si>
    <t>Qty: 110</t>
  </si>
  <si>
    <t>Qty: 120</t>
  </si>
  <si>
    <t>Qty: 130</t>
  </si>
  <si>
    <t>Qty: 140</t>
  </si>
  <si>
    <t>Qty: 150</t>
  </si>
  <si>
    <t>Location (minimum)</t>
  </si>
  <si>
    <t>Probability distribution of demand (lognormal)</t>
  </si>
  <si>
    <t>㜸〱敤㕣㝦㙣㈴㔷㝤摦㌷摥㔹敦慣敤戳㜳扥晣戸㄰ㄲ㐳〸〹昱搵㌹㕦㜲つ愱扤㕥晤㈳㜷攷㘰挷捥慤敦ㄲ㥡愲扤昱敥㥢昳攴㜶㘶㥣㤹㔹摦㌹㡤㤴〸ㄲ搲慡〴㈴㕡㄰㠱戴愰〸㈱昱て搰晥〱〴昸〷戵㔲㔱ㄵ㈴㤰㐰㈸㔲晦㐸㔱搵晥搱㠲㑥攲㥦晣ㄱ〹㍥㥦㌷㌳扢戳扢摥戱戳㐹㕡愷昲扢散搷㙦摥慦㜹敦㝤㝦扥敦昷㑤㜲㈲㤷换晤づ㠹㝦㤹昲捣摣㔴摥ち㐲改㑣捤㜹昵扡慣㠶戶攷〶㔳㌳扥㙦㙥㉤摡㐱㌸㠰〶㠵㡡㡤晡㐰慦〴昶ㄳ戲㔸搹㤴㝥㠰㐶㝡㉥㔷㉣ㅡㅡ敡㌹〸㝦㘳挹㠳挱㕥挳㜹㠰昲摣散昲摡㘳ㄸ戵ㅣ㝡扥㍣㌲㜱㍥敡㝢㘲㝡㝡㙡㝡敡搸扤挷愷㡥ㅥ㤹㤸㙢搴挳㠶㉦㑦戸戲ㄱ晡㘶晤挸挴㑡㘳慤㙥㔷㍦㉡户㔶扤㑢搲㍤㈱搷㡥摥扤㘶摥昳攱改㝢㡥ㅦ户敥扢敦挳挳㜸㜳㙥㘹㙥㜶挵㤷㔶昰昶っ愹㜳挲昷捣换慡捤㤵㐹改摢敥挵愹戹㔹晣㤷㥡㍤㥥敥㥤㉡慦㑢ㄹ昲捤搲㤷㙥㔵〶〶㍡づ㌹㌳㐱搰㜰㌶戸㜵㠶㜳ちぢ慤㥡㐱愸㍢㜳戲㕥㌷㥣㘴搴愲戳㡣㥤慢㥢㕢挳㑥㔹扡㠱ㅤ摡㥢㜶戸㔵㜰㔶㌱㔰㙤挴㌹ㄷ挸戳愶㝢㔱㍥㘸㍡㔲㜷㑥㌷散㕡㍥㑡戹㠱摢㤳㈱搲ㄳ㔳慢㥦㥡〹㥣戹㜵搳㔷㌳ち戸㉦ㄹ㙤㑦昹搵昶戶户昶ㅥ㤷㔳㔷㙦攰㤸户昵㙥㠷㥡昳愶摦㙣㌹搹扢㘵扣昸昶ㄹ摣搵扢㝤㙡㡦摡晢㝣愸㜷ㅦ戵㤵敤慤挵㔰㑣摤㙡㐷戱ㄸ愳㐰㌰㐸㔰㈴㈰〲㡤ㄲ挱㄰挱㌰㠰挸晦ㄶ㍣㤲敥挸㉡慤㘲㙡㤵㌵慤㔲搵㉡㌵慤㈲戵㡡愵㔵㉥㙡㤵㜵慤㘲㙢㤵挷戴捡㈵戴㐹㔲㜱㜰㔰㡢搳慦晦散㤷㍦戶扦㔹㕣晡㑡晤ㅦㅦ昹愷㥦㑤扥㍡㝣〰㡤ㅥ㡡㈷㌵敦㥢㤷㐱㙡㉤㈲㍥㌶㜵㤴晦㜶㘶ち昰㠴㜵摣扡搷㥡㥥慥ㅤ㍦㙡摥㙤敡㕣㔶〶昲摢〸㘵っ㙤㠷慤㠷㙤户收㕤㔶戸扢㘹搶っ㘴㙢攳㈶攳扡㔹慦攱搶㠲昷㙣㕦㔹づ捤㔰摥搸㔹搷ㅡ愴慢㕢ㄹ㙣㈵〳昵扥㥢㍢扢㥤㌷敢つ㌹㜳挵㡥慡摦摢㔱敤慣昸摥㕡敦摡㔳扥㝣扣㔹摢㌵愳ㄹ㠸戴㑤㌵㜶搷㉡愳慡㘸㕥ㄳ㜳敢㕥㈰㕤㌵扤㐹㘷挵慥㕥㤲㝥㔹㔲㈰捡㥡㕡敡戵慣㡡戹㝥㜲搹挵㐲挱慤戵昷愷㑢慤晢慦㠴㘰㘶㔹挳㝣㌷愴ㅦ㙥慤㥡㙢㜵㜹㕤㕢㤳攸㥤愸㌸摣㔶㝣捡慢㌶㠲㌹捦つ㝤慦摥㕥㌳㔳摢㌴㈱㘹㙡㑢㕥㑤收昳㌹㈵ㄴ㈰㙥〷〶㠴挸摤搹㥢ㄷㄴ㈲㔲㈸㈶㈳摦搰㑥㜶㔳㘷戱㍡慣愲㉥㐹㤳摡〷㜶ㄸ㡣昳㔵㌲㈶㠳〳㔳㙢愲昶攰㑢敦搸㘱搸㈶收摥搹挶㥡㌶ㅥ慦晥晥㑤改㠶㘷㑣户㔶㤷㝥愶敥ㄳ㥣㤱㌱ち愰㕦㠵㐰攸戹㝢㔴㜴攲㡡搸搲㉦摢戵㜰扤戰㉥敤㡢敢㈱捡愰ㅦ㡢㐵㙥㙤㔷㌲慥㐱㤱㜱㤰㘰ㅣ愰㔴捡ㄵづ戱㔱愱㠴㤴搳㈹㥤㌲㜸戹㑤㤰戳㕦ㅢ㉦て㕢愷散㝡㈸㈳愱㍣㙡〱㈳㤱㔶㔳攸ㅢ㈱㠹晡㘶㌵㔲ㄸ㠷慣㌹㔰愹㘹扢攱㔶㡢㙦扢戸㈴㈲愲㝤㔹戰攷㘴〱㐵㐱扢㍣挸攰㌵㄰㑤㠷㌴挸㙥㥣㈲㈲戲㐱㠶㘶挷挸敤㐴挶昶ㄹ㌲〲敤搳㐴挸搶㐷㝢换〸ㄲ㝢㌷㤱戲㔳㑦㝥摣㤷㘶摢㔹昲㤱㌴扢ㄶㅢ㘷㕣㐷㜰㍤挱つ〴㠷〱挴㝦㐲挲㔱捡㈱摦㥥㡣昷攰搹戸㠹攰扤〰㤰㑦〶㘵㑥㉣慡㘸㐳敤挶㡥㘴扢ㄱ搸挹捡㈸㡥㐴ㄱ㉤攳愶㥤㌹攲㈸㐴挷㔶攷摥搰戵㜹愵㘳㍦搸㥢㌶搳换㈱㐵㘶㌴㑤慦㜵㠷愶改㡤㘰搳㍥昵搶㉤攸㙡㑣㄰扣て愰㘴扣㥦㄰捡㠵〶敦敥㉣㝡㥡㤴敦ち戳㈸㌲㠶晡㔴昰㌱㈱昳〸㤰㈱攴扡㡥㉦晢㌶㌴捤挱㐹敢㕤㙦㐳ㅦ改捤摦㌱搲㍢昴收扥摥愱户攸㑤㕡搱户㠲扤挴扦昵搴㌱户愱摡昸㈰挱敤〰ㅤ㍡㠶愷敦㌷敢㈹㔰㘶戱㤳挲摣㐱㝡㕤㤴㤵扢扡戵㈱㤵〶ㅡ戶㔶㑤晦愲っ攱挱㔸㤸㠷㉤散昹扥慣攳㔰㕢㔳〵㍣扦㕣摦㕥ㄸ㥣昲㍤㠷攵晢㌶㜲昰慥㔰っ昹扣㌶㤰敢戰㤱㌳㙣捤㤴捦㈹㐵㌹搴挱㜷昷ㄶㄲ愹㑥敤攴挵㝥搹攷换㝤㐹搲㠷㈴昹㄰戶搵戸ㄳ〰㔲㐲晣愲愷㐴㌹挲㘶㝦愰㥡戵㕢慣昴昰㘵㥣㑥㍡㝣㠸㕤㜲㘴㈸㜲搸捥挲㝦㄰㡣㌸㘵摢㘹ち㡢㈱㘷㐵晡㔵昸ㄶ散扡㉣㐵㙥㔹㡡㥡㝤㔹昱㉥㤱ㄵ〳〳㕤攷改っ晦㥡愲㤳づ㈹㤱挹敤㤹㤵ㄹ㘷昱ㄶ㔱搱つ㐹愱㤲攱ㅡ㙡㑡㈰㔲ㅥ摢敥㡢㤸㍥㐴捣㕤搸㌸攳㈸挱㌴挱㌱〰晤㈷㤰㌴扢摤㜸〶挳〶㌷改搲慥㔴㜲㐵愲㐱戹〸㕦改㈹慣㡥昳㌵㝦㐸㜰㉦㐰㠷昹㐳〷㘴〶㈱㉡㤴愷〸㔱㠵㌱慣昳戶扣㑣ㅡ㌸㘰㈱戰㌴搷〸㐲捦㘱㘴㘹挴㥡昷ㅥ昴挲㜹㍢搸㐰㈴㙡摣㡡㌳て慦㑢ㄷ搴攵挳昶改㈸昳㌶㌶㘴捤戰捡㕥〳愲㙤㘱㝥㉦ㅣ捣戱ㅤ戰㈵搵搹㕣ㄳ㐸晤㥤㡦㌱㠴挰㑥㉢㝦㉢扤戱扢昲㝥昳搰㌷摡摡搱㔵㍢慣换㈱㉢㘲㍡收㡢ㄶ㜶ㄱ㤱㠳摡愰戵扡敥㑢㌹㍦㘲㥤昶敤㕡摤㜶㈵㤱〱ㅢ㤳挱扡㐵㜹ㄱ㔱㠲ㄵ㡦㌱㐰捦ㅤ戱㔶㝤搳つ㌶㑣〶ㄴ户づ戶㍤愹戰㠸㙥捤摡㙥㠰搷㈸㉣㌲㍦㙡㤵搷扤换㠸搷㌶ㅣ昷戴戹ㄱ散〹慣㤰攸愳愴㔰㈳㌴愱㘹愲愸ㄵ晢挵てて攴戹ㅣ㜹㉦㑦愰㜰㤵搳改㌳捦搰摥戴敢攳ㄸつ敤㜴捥㘹ㄸ搱愳㘶攱㐰愶ㄴ㈶愷ㅡ昷戱捦㐷〰ㄶ㑥㥦㕢㘸㐵收摥㑡挴㕡愷㤳㍦㐳挴㉢慡㘸挶㐱攸愲㍢㄰㔱ち换㐸㌸㘰㐰㈰㥣㑦㥤搴㔷戲㔴ㅢㄲ摦㠱㔶昶ㄴ〲㐹挳搶愲戹㈶敢〸㐷㍢㘶㜸㈰㝡愰ㄵ敢㤸昵㈰慥㥢昳ㅣ挷㈴㘵㤱㉡换㔵㤳〴㍣搳〸扤㈵摢㌵㉣〰㐵㝥㜱㤱㜹〵㐵收ㄵ㔵㌴㙣㥤㘵㘴㔰攵㌹㤶㜷搱昴敤㜰摤戱慢㐵㍥㌰㝡户㈷㐸ㄲ㍣㑥挱㥢愴㐴㘴㑣㜴ㄸ昳攷㘰戱〵㔳挰昶ㄴ挴㈸户㡥搸〷攱㙡愲㠰㝦愲㑦扦ㄲ攴㡢㜲㤴ㅡ㝦㡣搱㜴㜵㌵〲ㄲ㐷愵慢挹〵㡣慢㑦愱㈴㤲㐱挴㝡〶㠹挰㈹㤸㤲昱昴㜰ㄷ慣㜳慥ㅤ〲㝢挴搸㈹㍢㥣て㠰㜲〰㘴搵改昶㐶㠵搵㔴愷挹愶㔲戸愵扢慡㑤㑢摣摣㕤㥦㔶ㅢㅦ搸愶㍡㔲㈸㈹㍤戲㔳㈳愵㔸戶㤹攳㕥搲㌴㐲改敤㐴搹㠸㉣慦㘹㙢摦㈹㐴摥㠲㕥㔲㌴㤳㌳晥㐴ㄱち攲扣戱㡡愲换㍥㥢㍣㔲〱ㅢ㥡〰㈵慡愹愸㙣㈴㡥〸㉥攰搶㐹㑤㤶攲㈷昰昷㠱㌸扢摣〸摢㙡捣㉢攳㜱捤㑣扤扥散挲㐸愸㥡㝥㙤㡦戰㌴搶ㄶ㈹ㄸ挵㥤晤㉡晦㘸㝢㔳㡣ㄸ戳㈱愳㈲ㄹ㙥㘰戰㈱㤸㉢ㄵ㔰愵㜱㌶挲慤㙥ㄶㄷ昹戴㈴㑤㔷㘱愰ㅣ搶收攵愶戲挲㕡㠶晣戸敡搰㍣㉣㉡㌹㙡㔸㌳㙢〱㌴㝡㐸㌹ㅥ攷ㄴ㠳ㅢ搶㔹㝡愵㜰㠷〱㘲㌷捥慤㔴㐳㐴㜶㥢〳昰㘰戰㜷戰㠳ㅤ㠹㈲㈷㌴捥㈸㐱ぢㄹ㠴摢扥〸昲㑥㥦ㄸ㠵㈰戵㔴晡捤㐹昱愵ㄷ㤸扥㜱㌲㤷㘴㘲㈶㘲戴㉢挳㜸〰㜲搳㠱㐹㜲搱㜸ㄲ㉦㡦㈴㥢ㄲ㕡挳㐹ㄹ㉤㡣ㄱ㕡㝣㝥㠸㑢㍣っ㘵㡤㤲㙤敡戸攴ㄶ摡搰愶昵慤〳搶㠲㕢慤㌷㙡㔲愹攲㐴㔶㉢㡤扣㈷昰愵敥晦㐵摣㤴戱㉦昱愶㉣攰㈴挵㈵ㄳ㐹晤㥢摤挶㐹㜴㔷㐲づ㘳㐴慡㡦昱挷っ慦㥣㡡㠷㜵㕤㔳愰㜹㜸戰㜵㝦㐱摤㥤㠳㐸敢㉡愲㉣㕢挴㜵扣㘶㄰㔹㜱㕢慡搹愲户攸搱㘴㑦ㄵ㥤戱愳愲㍤㠱㈳慣㌳ㄲ㜸㠵〲㡣㤱㍥戹㠳㠳攴慥挶挱摤慢㑦愹挷摣㔵愰㐲㘱㐰㌰挴换㐳㔰づ扢ち㐶愲扤慤戵㡣㙥挱攰㉦つ㙦㘳〶㐰㌰ち㑣㠳ㄶ㉤㈳〳㘷づ昹㥤つ㥣㕢搰㉡㈳㐰㥡㡥愵㌲㐴㌹づ㝦㍤㤰〶㙥攲㌹㝡搵㠳ㄲちて愹㝢㘱挹搵挴㐹〷㈷㈰捦扦慥愳㜰挵っ㜱晢挵㍤摣㔱㍣㔳慢搱摣㠵㝢㙥㑦㘰ㄵ㌷㌷㈲㜳昴㔰挷㥤㉣戵㈶摡㜷户㜶㔴挴㜷〵㡦捤㑦㥤㌱挳敡㝡㌹摣㡡敥㙤昵㑢ㄲ晡て攱㡥搸昶敤戴㤹昳㉥敦愱㙥㜲敦㑢㤷㕣敦戲慢收愵〷扣昴〷ち挱つ捡㐱㑥戲㤴晢ㅤ晥愹愴攵昴ㅦ㘰挴摤㑣㥢〳戴晣㈳ㅣ㐷愵㐸ㅡ㑣㈰㥦㐱㈷戰摤㥢㤷〶㐸㈷㠷㍡攸㐴〹㠲㝤㐲㜱㉦扥㙤㠴㈲扥て戴㤲㔸愲ㄳ㌹昶晣敢㘰㝤昱㌲㑡㠸㜰㍣挷㘲㐴㝦ㅦ㜲ㄹ愸㔳㠲㍣扥攱挱晢㈰晦㝦戰㤴㜰昳戶散昴扦挰捣攲㝢㥤㈸扡㤹㈸晡㙥ㄷ㡡〴㙦㠱㈸晥㝤〰㤹㈴改㡣捥扥愹㌸㌸搷戴㝦〰㝤挷敦晢晥ㅦㅥ㐰ㄷ㘳攲㔰㌶ㅡ㈲㙤户攱戹㘹㈲っ㜴㤹〸㡣摤㉢ㄳ㘱〹ㄹ挱㈰㝥㘴㈲挴㍥㤰㘵ㄴ散㙣㈲㌰戴㤷㘱〸愶㈲慤㈹户〶㑦㘰搷㌹昴㡦㥤挱扤㕢ㄹ㈰㥣て愵ㄵ捣挱㈳㜵㝤㜷昱㡡改㥢捥㘱㔵㝥摡㤷㔰㘶晥㉡㉥㜲慢㉥散㜱攳戶㌵慡搳㌶扥㡡挴挹扥敦㑦搹摤昵㜵㘰㉡㑡㤱昷㕥ㄴ㐵攱㉤㜸㑡〴捦つ戹扦㌸昴捤搳晦晥挴㌳㈷㜹㔹㉤愶㔵晤㑥攴晢㠹搸搳㥥㐰㑣㌷㜵㑦攴㕡㝥㤷戳㠴て㤴散㡤扡㥣㌵㝤㘵〵〵㠶㤳㘴㈳挲㑢ㄱ㘶㐴㝣㝢挱挴挴戵㠷挸挴㥣敡㜰㜷慡敦㥡㤴㡢㜰㉡㌵㜱攵搳㑢愲㠶愲愷㈲敢搳摡搴扦つ㔵昴㈶㈷搲㙥㈵昲搴挹㈴挴户㍡㜵摤㜱敡扡攸㈰挳愸㝦㈲愵㄰㝥㈰㠵愴て㌲扣て愰愴搴㔹㘴昴扢〰㌲〲㙢㥤ㄱ㕥晡〳昶㠵㠰㙣摥昹敢昳ㅢㄶ散㈲戰㤸昸攲晢㍤搱搲ㄶ㑤㔴ㄳ㈳戵捡愶㈹㈳愳づ㉦㉣㤸㑥㑡㔷㤱㐹㤲㝥っ戹㕤扢愳昸㤲ㄱ㈷㡡扢㐵㡣慤㍢昴戵㤵㥣晢摤〶㉥㝥㐰捦ㄴ㤴挲㜰て戲ㄸ〷㔲ㄵ愲㡢㥡㤶愲㈲挲搱㈸摢散㌴ㄴ㔷㐱㘷戹㠷㜱㉡㐵散㡦ㅦち戱㝥戲㌵昴戵㥤㌵搴㜱敥㈰ㄶ挸ㅦ散慦㥢㌳ㄸㅢ㙦㈵挷㐰挲敥慡㔵㌱扡ㅤ㝥づ㕤戸攸㥣㌰㕡㔹昵㉣㡥攳㑦挲㔹〳㕡㤷晥㘷昰㕡㜱搶㜹昶㘶ㄴ扢㑤晦㍦㠲㠲ㅤ昵扦㘰攸㑤㈱昲㘳㜱㠶て㍡攳㈷㍢㠶㙣戸㈳昰㙣㈳㜸愳づ挶㠶捡㌲攲ㅤ攵捡昸㜲㌵慡㔶ㄲㅣ㝥慦㝣攷捤㠸㘶㕦摡戶㐳㍤〵㈰㘳㐳晡搷㈱㠲㝡昶㙦㤷㕢挹改戶昰㈸㍡ㅥ㕡戲慢扥ㄷ㜸㔶㌸㔱㐶捣㜷㠲㥦㥥㔹戰㜹㘶挴搷㍡㠵摡慤搸㠹攱㡦愳捦搲㌲〴昶㠳㌲㝣㥢㐲㤱っ㉣散㉥㤰挱慦㤰挶㔲搱㈵㉡㠷攰ㅡ敢愱㠶㔹挷㠷慢换㜰㜵㠶㉣摡ㄳ扡㉥㜲㌸㜷摥捦攰捥攱㠶搶㐷攱づ㤲昵㈹挴挶搴ㄲㅥ晤㌸户戵㜳て摡摢挶㙢ぢ搸戲㍦㤷㕢㐹㝦〹㈸摤摤㕢摡㈹㠶敦攴昷挸㈵愳㐲㠸㉢晢㈷昱㜷昷晥㔹㡥㌶づ㌲㡦㍦收愶ㅦ㙣戲づ敦搹㉥㘲摦ㄷ搰㔵捣㄰攰㘷㤸㜱㠶て㠲㑥㍥㜲愲昸㝢㉣㡢昴㡦㝣慥㔰〵攸㑤搴㉦㙥㐷搴㘳て戰㈷㤲攰ㄱ㠳攴㔸ㄲ㕦㐶㐳㙥㔷戴㙣㜰〴㤷㉤搴㔱〲㜹㈳改㠱㝣㑥昰㈸愱㈶昲㐵㜴㘸㑥挴㐶㘹敦㠹㝣㘱扢㠹〸ㅡ〱㙡愱改昱挷ㄲ㈵㘲搴㔱㙤㌸〴㉥㠱〷㌰㤶攸㤲㔱㡡㐷捡㥣㐲ㄴ㘲㜸㤹㈸㐲晡㘹晣昷戵㤳㍦㜹㠵改㝦㑥ち㈵㄰㔱搵扥ちち㐴戵㡡捦愶㔷攱愳戴昷㉡㥥摦㙥ㄵ㘳㤴㤵㥣㠹ㄱ〲㡣っ㠸ち晥愸㔵㌵㤰攱㠶昲㈷㉥㄰攰搷㌶㡢㌱ㄳ㈵慡敦㘵㘴搰㤷㍢慦㕡㕤㐱㈶改慢㜳㈳㌲扥昱㔱㜶ㄲ敦㐳搲愷㔳㠸㥣戲㠵㐸㍢ㄶ㥤搸ㅢ扢㈷㠴〴㤶挴㡦㘶㝢㡡昶㐲㥦㤱㝥昱㕣㠲㤸㌳㘷㤲て愸戴㌸昶〴挲㠸㉣㔳ㄲㄲ㌷㔲㝣㉡㘹晣て摦㘹戹㑥㔱㠱〴敡㠹ㅡ㤳攰㔴攳㘷㤳挶挷昰㜱㤶㙡㤳攳㑤〲愶搷㤲挶㈴㑣搵昸㤹愴昱㝦ㅦ㍢摣㙣㥣搰㘱㌴戲㑥㈲挹戰㜹搵㈹㈰昵愱昶㈸㥡敢ㄶ昵攸㤰ㄵㄵ㔳㠴慡㄰㜲㕤㘹搲㘱㕣ち昱昱愹昴㈲慥㌸攱㉡〸愴㙤昴㝦㑣㔸挰搵愷㜹㌳㌴昱㈵昴㈶㠲捥扥愱㥥搸戹㘰㉤晢㈸ㄸ戴ㄶ〲㥣慤㙡㝢㡡㐴㘰ㄶ攴愳晤摤挱㌹㥦㘱㐲戶昶㈳〹㤶㘹扣㑢搲㥦ㄶ㔱〱㤶扣昸㐴㠲搹摣搳㉤㥡㌱㥥〲㜲㈰㈶〱㤹㌱㥥〶㡣〲㌲㠷㔸㌰㐶晥㔷捣晤〹㔶㝣㤲攰ㄹ㠰㤲㈰戳㤳づち捦〲㡣㈶晦扦㡡㠹㑤攵㌷搱挴ㄳ挹换搲㘴㘴㍣挷づ㝦〹㌰〰㌷慥㠸㠹戰㘴晣ㄵ㑡搲㉦愵攰㔰㉦晤㙢㔶㝣㥡攰㜹㠰㤲捥挹敥㝡搷戸愶㍥㔵搸㘷搰㔵㍣㑤㠰㥦昱搹㌸挳〷㥤晢昰㐷扤㙤㘶ㅥ㠹㤳敦晢ㄱ昲㙣晢㤰晦㝥㝣㤸扦挵㐵て攰㝦㑢愲㉢〳㍦慦㝤愴扦戱挸〴戴捤搵㙦〳㥢晤ㄶ挶攱扡㕡㤱ㄴ㡥㐸愵㔲搴ち㠲昸收㠲㠵㠷㌷昰㉤㈷㔴㠵㄰愴〱㔵攱挶ㄵ㈷㔱㘰晣つ㥢ㄲ挷挴㤳昱户㝣㈲㙡搵㈶㝥㍥捥昰㐱㄰慦慡晢㘳㜱昷攴㠵挴戵慡戰㍢㕥㐸晣慢㡡昵昴ぢ㕦攰㘰ち㔹挸戴㙢㈵㈲㑤搱搰㤷㤱ㄹㄹㄸ攵摣ㅥ挶㑦扢㈲慡ㄷ㙡ㄷ㉥扣㍥㥡㥦戸㌱晦挸㥦づ扦昰摡扦晥敡㜳㍦晦昳ㄳ晦昵挶㡢㉦晥晣㍦㍥昷捡ㅢ㍦㕣㍢昱㉦㉦扤昴捦て㝣攵㤵㕦ㅤ戴扥慡㝤攷昵挵慦㍥㌹㝤改挹挷慤㜳㜷㥥㝥昲㘳㡦㍤㌴扤㜲捤攴挰挰攰攰敤攳㍦扥攱㡥戱愷ㅦ晦㥥昸搱慢搷扢㐲㉤ㄷ㉦㘸㥦〶㤷慤愶昱㜷挸㘰ㅡ㥣昱㍢㍡つ㉥㔷㙤搴㕡扣㔱戳㈸㈸挲户挱〹愸ち戳扤㘲攸昷捤㝥戳攴</t>
  </si>
  <si>
    <t>Minimum</t>
  </si>
  <si>
    <t>Maximum</t>
  </si>
  <si>
    <t>Demand</t>
  </si>
  <si>
    <t>Fixed cost</t>
  </si>
  <si>
    <t>Variable cost</t>
  </si>
  <si>
    <t>Revenue</t>
  </si>
  <si>
    <t>Current inventory</t>
  </si>
  <si>
    <t>Statistics</t>
  </si>
  <si>
    <t>Trials</t>
  </si>
  <si>
    <t>Mean</t>
  </si>
  <si>
    <t>Median</t>
  </si>
  <si>
    <t>Mode</t>
  </si>
  <si>
    <t>---</t>
  </si>
  <si>
    <t>Standard Deviation</t>
  </si>
  <si>
    <t>Variance</t>
  </si>
  <si>
    <t>Skewness</t>
  </si>
  <si>
    <t>Kurtosis</t>
  </si>
  <si>
    <t>Coeff. of Variability</t>
  </si>
  <si>
    <t>Mean Std. Error</t>
  </si>
  <si>
    <t>Qty on hand after production</t>
  </si>
  <si>
    <t>Sold at S</t>
  </si>
  <si>
    <t>Sold at V</t>
  </si>
  <si>
    <t>Selling price at S</t>
  </si>
  <si>
    <t>Variable cost C</t>
  </si>
  <si>
    <t>Fixed cost F</t>
  </si>
  <si>
    <t>Salvage Value V</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</si>
  <si>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</si>
  <si>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</si>
  <si>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</si>
  <si>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</si>
  <si>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</si>
  <si>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</si>
  <si>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</si>
  <si>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</si>
  <si>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</si>
  <si>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</si>
  <si>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</si>
  <si>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</si>
  <si>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6e62e91b-2476-486a-800d-30479e89b0a3</t>
  </si>
  <si>
    <t>CB_Block_0</t>
  </si>
  <si>
    <t>Qty on order</t>
  </si>
  <si>
    <t>Decisioneering:7.0.0.0</t>
  </si>
  <si>
    <t>6c10bf4b-1028-456c-8cd6-eae9c9fe932d</t>
  </si>
  <si>
    <t>CB_Block_7.0.0.0:1</t>
  </si>
  <si>
    <t>Max Profit</t>
  </si>
</sst>
</file>

<file path=xl/styles.xml><?xml version="1.0" encoding="utf-8"?>
<styleSheet xmlns="http://schemas.openxmlformats.org/spreadsheetml/2006/main">
  <numFmts count="5">
    <numFmt numFmtId="6" formatCode="&quot;$&quot;#,##0_);[Red]\(&quot;$&quot;#,##0\)"/>
    <numFmt numFmtId="7" formatCode="&quot;$&quot;#,##0.00_);\(&quot;$&quot;#,##0.00\)"/>
    <numFmt numFmtId="164" formatCode="&quot;$&quot;#,##0;\-&quot;$&quot;#,##0"/>
    <numFmt numFmtId="165" formatCode="m/d/yy\ h:mm:ss"/>
    <numFmt numFmtId="166" formatCode="0.0000%"/>
  </numFmts>
  <fonts count="12">
    <font>
      <sz val="10"/>
      <name val="Arial"/>
    </font>
    <font>
      <sz val="10"/>
      <name val="Arial"/>
    </font>
    <font>
      <sz val="10"/>
      <color indexed="8"/>
      <name val="Arial"/>
      <family val="2"/>
    </font>
    <font>
      <sz val="14"/>
      <name val="Arial"/>
      <family val="2"/>
    </font>
    <font>
      <i/>
      <sz val="10"/>
      <name val="Arial"/>
      <family val="2"/>
    </font>
    <font>
      <b/>
      <sz val="9"/>
      <name val="Arial"/>
      <family val="2"/>
    </font>
    <font>
      <sz val="18"/>
      <name val="Arial"/>
      <family val="2"/>
    </font>
    <font>
      <sz val="10"/>
      <name val="MS Sans Serif"/>
      <family val="2"/>
    </font>
    <font>
      <b/>
      <sz val="10"/>
      <name val="MS Sans Serif"/>
      <family val="2"/>
    </font>
    <font>
      <sz val="8"/>
      <name val="Arial"/>
    </font>
    <font>
      <b/>
      <sz val="10"/>
      <name val="Arial"/>
      <family val="2"/>
    </font>
    <font>
      <sz val="10"/>
      <color indexed="8"/>
      <name val="Arial"/>
    </font>
  </fonts>
  <fills count="5">
    <fill>
      <patternFill patternType="none"/>
    </fill>
    <fill>
      <patternFill patternType="gray125"/>
    </fill>
    <fill>
      <patternFill patternType="solid">
        <fgColor indexed="9"/>
      </patternFill>
    </fill>
    <fill>
      <patternFill patternType="solid">
        <fgColor indexed="11"/>
        <bgColor indexed="64"/>
      </patternFill>
    </fill>
    <fill>
      <patternFill patternType="solid">
        <fgColor indexed="15"/>
        <bgColor indexed="64"/>
      </patternFill>
    </fill>
  </fills>
  <borders count="25">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s>
  <cellStyleXfs count="33">
    <xf numFmtId="0" fontId="0" fillId="0" borderId="0"/>
    <xf numFmtId="0" fontId="7" fillId="0" borderId="0"/>
    <xf numFmtId="166" fontId="1" fillId="0" borderId="0" applyFont="0" applyFill="0" applyBorder="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0" borderId="6" applyNumberFormat="0" applyFont="0" applyFill="0" applyAlignment="0" applyProtection="0"/>
    <xf numFmtId="0" fontId="1" fillId="2" borderId="0" applyNumberFormat="0" applyFont="0" applyBorder="0" applyAlignment="0" applyProtection="0"/>
    <xf numFmtId="0" fontId="1" fillId="0" borderId="7" applyNumberFormat="0" applyFont="0" applyFill="0" applyAlignment="0" applyProtection="0"/>
    <xf numFmtId="0" fontId="1" fillId="0" borderId="8" applyNumberFormat="0" applyFont="0" applyFill="0" applyAlignment="0" applyProtection="0"/>
    <xf numFmtId="46" fontId="1" fillId="0" borderId="0" applyFont="0" applyFill="0" applyBorder="0" applyAlignment="0" applyProtection="0"/>
    <xf numFmtId="0" fontId="2" fillId="0" borderId="0" applyNumberFormat="0" applyFill="0" applyBorder="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 applyNumberFormat="0" applyFont="0" applyFill="0" applyAlignment="0" applyProtection="0"/>
    <xf numFmtId="0" fontId="1" fillId="0" borderId="11" applyNumberFormat="0" applyFont="0" applyFill="0" applyAlignment="0" applyProtection="0"/>
    <xf numFmtId="0" fontId="1" fillId="0" borderId="1" applyNumberFormat="0" applyFont="0" applyFill="0" applyAlignment="0" applyProtection="0"/>
    <xf numFmtId="0" fontId="1" fillId="0" borderId="0" applyNumberFormat="0" applyFont="0" applyFill="0" applyBorder="0" applyProtection="0">
      <alignment horizontal="center"/>
    </xf>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Protection="0">
      <alignment horizontal="left"/>
    </xf>
    <xf numFmtId="0" fontId="1" fillId="2" borderId="0" applyNumberFormat="0" applyFont="0" applyBorder="0" applyAlignment="0" applyProtection="0"/>
    <xf numFmtId="0" fontId="6" fillId="0" borderId="0" applyNumberFormat="0" applyFill="0" applyBorder="0" applyAlignment="0" applyProtection="0"/>
    <xf numFmtId="0" fontId="2"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5"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cellStyleXfs>
  <cellXfs count="29">
    <xf numFmtId="0" fontId="0" fillId="0" borderId="0" xfId="0"/>
    <xf numFmtId="0" fontId="0" fillId="0" borderId="0" xfId="0" applyBorder="1"/>
    <xf numFmtId="0" fontId="0" fillId="0" borderId="0" xfId="0" applyAlignment="1">
      <alignment horizontal="right"/>
    </xf>
    <xf numFmtId="164" fontId="0" fillId="0" borderId="0" xfId="0" applyNumberFormat="1"/>
    <xf numFmtId="164" fontId="0" fillId="0" borderId="0" xfId="0" applyNumberFormat="1" applyAlignment="1">
      <alignment horizontal="right"/>
    </xf>
    <xf numFmtId="0" fontId="0" fillId="0" borderId="19" xfId="0" applyBorder="1"/>
    <xf numFmtId="0" fontId="0" fillId="0" borderId="0" xfId="0" applyFill="1" applyBorder="1"/>
    <xf numFmtId="164" fontId="0" fillId="0" borderId="20" xfId="0" applyNumberFormat="1" applyFill="1" applyBorder="1"/>
    <xf numFmtId="0" fontId="0" fillId="0" borderId="21" xfId="0" applyFill="1" applyBorder="1"/>
    <xf numFmtId="164" fontId="0" fillId="0" borderId="22" xfId="0" applyNumberFormat="1" applyFill="1" applyBorder="1"/>
    <xf numFmtId="0" fontId="0" fillId="0" borderId="0" xfId="0" applyAlignment="1">
      <alignment horizontal="left"/>
    </xf>
    <xf numFmtId="164" fontId="0" fillId="0" borderId="21" xfId="0" applyNumberFormat="1" applyFill="1" applyBorder="1"/>
    <xf numFmtId="0" fontId="8" fillId="0" borderId="23" xfId="1" applyFont="1" applyBorder="1" applyAlignment="1">
      <alignment horizontal="center"/>
    </xf>
    <xf numFmtId="0" fontId="8" fillId="0" borderId="0" xfId="1" applyFont="1"/>
    <xf numFmtId="0" fontId="7" fillId="0" borderId="24" xfId="1" applyBorder="1"/>
    <xf numFmtId="0" fontId="7" fillId="0" borderId="23" xfId="1" applyBorder="1" applyAlignment="1">
      <alignment horizontal="left"/>
    </xf>
    <xf numFmtId="0" fontId="7" fillId="0" borderId="0" xfId="1"/>
    <xf numFmtId="0" fontId="7" fillId="0" borderId="23" xfId="1" applyBorder="1"/>
    <xf numFmtId="7" fontId="0" fillId="0" borderId="23" xfId="0" applyNumberFormat="1" applyBorder="1"/>
    <xf numFmtId="3" fontId="0" fillId="0" borderId="0" xfId="0" applyNumberFormat="1"/>
    <xf numFmtId="3" fontId="0" fillId="0" borderId="20" xfId="0" applyNumberFormat="1" applyBorder="1" applyAlignment="1">
      <alignment horizontal="right"/>
    </xf>
    <xf numFmtId="1" fontId="0" fillId="0" borderId="22" xfId="0" applyNumberFormat="1" applyBorder="1"/>
    <xf numFmtId="0" fontId="10" fillId="0" borderId="0" xfId="0" applyFont="1"/>
    <xf numFmtId="0" fontId="0" fillId="0" borderId="0" xfId="0" quotePrefix="1"/>
    <xf numFmtId="0" fontId="0" fillId="3" borderId="0" xfId="0" applyFill="1" applyBorder="1"/>
    <xf numFmtId="164" fontId="0" fillId="4" borderId="0" xfId="0" applyNumberFormat="1" applyFill="1"/>
    <xf numFmtId="3" fontId="8" fillId="0" borderId="23" xfId="0" applyNumberFormat="1" applyFont="1" applyBorder="1" applyAlignment="1">
      <alignment horizontal="center"/>
    </xf>
    <xf numFmtId="3" fontId="7" fillId="0" borderId="23" xfId="1" applyNumberFormat="1" applyBorder="1"/>
    <xf numFmtId="6" fontId="7" fillId="0" borderId="23" xfId="1" applyNumberFormat="1" applyBorder="1"/>
  </cellXfs>
  <cellStyles count="33">
    <cellStyle name="Normal" xfId="0" builtinId="0"/>
    <cellStyle name="Normal_DATA2" xfId="1"/>
    <cellStyle name="RISKbigPercent" xfId="2"/>
    <cellStyle name="RISKblandrEdge" xfId="3"/>
    <cellStyle name="RISKblCorner" xfId="4"/>
    <cellStyle name="RISKbottomEdge" xfId="5"/>
    <cellStyle name="RISKbrCorner" xfId="6"/>
    <cellStyle name="RISKdarkBoxed" xfId="7"/>
    <cellStyle name="RISKdarkShade" xfId="8"/>
    <cellStyle name="RISKdbottomEdge" xfId="9"/>
    <cellStyle name="RISKdrightEdge" xfId="10"/>
    <cellStyle name="RISKdurationTime" xfId="11"/>
    <cellStyle name="RISKinNumber" xfId="12"/>
    <cellStyle name="RISKlandrEdge" xfId="13"/>
    <cellStyle name="RISKleftEdge" xfId="14"/>
    <cellStyle name="RISKlightBoxed" xfId="15"/>
    <cellStyle name="RISKltandbEdge" xfId="16"/>
    <cellStyle name="RISKnormBoxed" xfId="17"/>
    <cellStyle name="RISKnormCenter" xfId="18"/>
    <cellStyle name="RISKnormHeading" xfId="19"/>
    <cellStyle name="RISKnormItal" xfId="20"/>
    <cellStyle name="RISKnormLabel" xfId="21"/>
    <cellStyle name="RISKnormShade" xfId="22"/>
    <cellStyle name="RISKnormTitle" xfId="23"/>
    <cellStyle name="RISKoutNumber" xfId="24"/>
    <cellStyle name="RISKrightEdge" xfId="25"/>
    <cellStyle name="RISKrtandbEdge" xfId="26"/>
    <cellStyle name="RISKssTime" xfId="27"/>
    <cellStyle name="RISKtandbEdge" xfId="28"/>
    <cellStyle name="RISKtlandrEdge" xfId="29"/>
    <cellStyle name="RISKtlCorner" xfId="30"/>
    <cellStyle name="RISKtopEdge" xfId="31"/>
    <cellStyle name="RISKtrCorner" xfId="3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chartsheet" Target="chartsheets/sheet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250" b="1" i="0" u="none" strike="noStrike" baseline="0">
                <a:solidFill>
                  <a:srgbClr val="000000"/>
                </a:solidFill>
                <a:latin typeface="Arial"/>
                <a:ea typeface="Arial"/>
                <a:cs typeface="Arial"/>
              </a:defRPr>
            </a:pPr>
            <a:r>
              <a:t>Efficient Frontier: Fall</a:t>
            </a:r>
          </a:p>
        </c:rich>
      </c:tx>
      <c:layout>
        <c:manualLayout>
          <c:xMode val="edge"/>
          <c:yMode val="edge"/>
          <c:x val="0.42397335302412353"/>
          <c:y val="1.9575708208887682E-2"/>
        </c:manualLayout>
      </c:layout>
      <c:spPr>
        <a:noFill/>
        <a:ln w="25400">
          <a:noFill/>
        </a:ln>
      </c:spPr>
    </c:title>
    <c:plotArea>
      <c:layout>
        <c:manualLayout>
          <c:layoutTarget val="inner"/>
          <c:xMode val="edge"/>
          <c:yMode val="edge"/>
          <c:x val="7.8001752848378611E-2"/>
          <c:y val="8.9015151515151519E-2"/>
          <c:w val="0.89570552147239269"/>
          <c:h val="0.81818181818181823"/>
        </c:manualLayout>
      </c:layout>
      <c:scatterChart>
        <c:scatterStyle val="lineMarker"/>
        <c:ser>
          <c:idx val="0"/>
          <c:order val="0"/>
          <c:spPr>
            <a:ln w="28575">
              <a:noFill/>
            </a:ln>
          </c:spPr>
          <c:marker>
            <c:symbol val="circle"/>
            <c:size val="9"/>
            <c:spPr>
              <a:solidFill>
                <a:srgbClr val="FF6600"/>
              </a:solidFill>
              <a:ln>
                <a:solidFill>
                  <a:srgbClr val="000000"/>
                </a:solidFill>
                <a:prstDash val="solid"/>
              </a:ln>
            </c:spPr>
          </c:marker>
          <c:dLbls>
            <c:dLbl>
              <c:idx val="0"/>
              <c:tx>
                <c:rich>
                  <a:bodyPr/>
                  <a:lstStyle/>
                  <a:p>
                    <a:pPr>
                      <a:defRPr/>
                    </a:pPr>
                    <a:r>
                      <a:rPr lang="en-US"/>
                      <a:t>Order 0</a:t>
                    </a:r>
                  </a:p>
                </c:rich>
              </c:tx>
              <c:spPr>
                <a:noFill/>
                <a:ln w="25400">
                  <a:noFill/>
                </a:ln>
              </c:spPr>
            </c:dLbl>
            <c:dLbl>
              <c:idx val="1"/>
              <c:tx>
                <c:rich>
                  <a:bodyPr/>
                  <a:lstStyle/>
                  <a:p>
                    <a:pPr>
                      <a:defRPr sz="1000" b="0" i="0" u="none" strike="noStrike" baseline="0">
                        <a:solidFill>
                          <a:srgbClr val="000000"/>
                        </a:solidFill>
                        <a:latin typeface="Arial"/>
                        <a:ea typeface="Arial"/>
                        <a:cs typeface="Arial"/>
                      </a:defRPr>
                    </a:pPr>
                    <a:r>
                      <a:t>Order 10</a:t>
                    </a:r>
                  </a:p>
                </c:rich>
              </c:tx>
              <c:spPr>
                <a:noFill/>
                <a:ln w="25400">
                  <a:noFill/>
                </a:ln>
              </c:spPr>
            </c:dLbl>
            <c:dLbl>
              <c:idx val="2"/>
              <c:layout>
                <c:manualLayout>
                  <c:x val="3.4888787183342891E-3"/>
                  <c:y val="0"/>
                </c:manualLayout>
              </c:layout>
              <c:tx>
                <c:rich>
                  <a:bodyPr/>
                  <a:lstStyle/>
                  <a:p>
                    <a:pPr>
                      <a:defRPr sz="1000" b="0" i="0" u="none" strike="noStrike" baseline="0">
                        <a:solidFill>
                          <a:srgbClr val="000000"/>
                        </a:solidFill>
                        <a:latin typeface="Arial"/>
                        <a:ea typeface="Arial"/>
                        <a:cs typeface="Arial"/>
                      </a:defRPr>
                    </a:pPr>
                    <a:r>
                      <a:t>Order 20</a:t>
                    </a:r>
                  </a:p>
                </c:rich>
              </c:tx>
              <c:spPr>
                <a:noFill/>
                <a:ln w="25400">
                  <a:noFill/>
                </a:ln>
              </c:spPr>
              <c:dLblPos val="r"/>
            </c:dLbl>
            <c:dLbl>
              <c:idx val="3"/>
              <c:tx>
                <c:rich>
                  <a:bodyPr/>
                  <a:lstStyle/>
                  <a:p>
                    <a:pPr>
                      <a:defRPr sz="1000" b="0" i="0" u="none" strike="noStrike" baseline="0">
                        <a:solidFill>
                          <a:srgbClr val="000000"/>
                        </a:solidFill>
                        <a:latin typeface="Arial"/>
                        <a:ea typeface="Arial"/>
                        <a:cs typeface="Arial"/>
                      </a:defRPr>
                    </a:pPr>
                    <a:r>
                      <a:t>Order 30</a:t>
                    </a:r>
                  </a:p>
                </c:rich>
              </c:tx>
              <c:spPr>
                <a:noFill/>
                <a:ln w="25400">
                  <a:noFill/>
                </a:ln>
              </c:spPr>
            </c:dLbl>
            <c:dLbl>
              <c:idx val="4"/>
              <c:tx>
                <c:rich>
                  <a:bodyPr/>
                  <a:lstStyle/>
                  <a:p>
                    <a:pPr>
                      <a:defRPr sz="1000" b="0" i="0" u="none" strike="noStrike" baseline="0">
                        <a:solidFill>
                          <a:srgbClr val="000000"/>
                        </a:solidFill>
                        <a:latin typeface="Arial"/>
                        <a:ea typeface="Arial"/>
                        <a:cs typeface="Arial"/>
                      </a:defRPr>
                    </a:pPr>
                    <a:r>
                      <a:t>Order 40</a:t>
                    </a:r>
                  </a:p>
                </c:rich>
              </c:tx>
              <c:spPr>
                <a:noFill/>
                <a:ln w="25400">
                  <a:noFill/>
                </a:ln>
              </c:spPr>
            </c:dLbl>
            <c:dLbl>
              <c:idx val="5"/>
              <c:tx>
                <c:rich>
                  <a:bodyPr/>
                  <a:lstStyle/>
                  <a:p>
                    <a:pPr>
                      <a:defRPr sz="1000" b="0" i="0" u="none" strike="noStrike" baseline="0">
                        <a:solidFill>
                          <a:srgbClr val="000000"/>
                        </a:solidFill>
                        <a:latin typeface="Arial"/>
                        <a:ea typeface="Arial"/>
                        <a:cs typeface="Arial"/>
                      </a:defRPr>
                    </a:pPr>
                    <a:r>
                      <a:t>Order 50</a:t>
                    </a:r>
                  </a:p>
                </c:rich>
              </c:tx>
              <c:spPr>
                <a:noFill/>
                <a:ln w="25400">
                  <a:noFill/>
                </a:ln>
              </c:spPr>
            </c:dLbl>
            <c:dLbl>
              <c:idx val="6"/>
              <c:tx>
                <c:rich>
                  <a:bodyPr/>
                  <a:lstStyle/>
                  <a:p>
                    <a:pPr>
                      <a:defRPr sz="1000" b="0" i="0" u="none" strike="noStrike" baseline="0">
                        <a:solidFill>
                          <a:srgbClr val="000000"/>
                        </a:solidFill>
                        <a:latin typeface="Arial"/>
                        <a:ea typeface="Arial"/>
                        <a:cs typeface="Arial"/>
                      </a:defRPr>
                    </a:pPr>
                    <a:r>
                      <a:t>Order 60</a:t>
                    </a:r>
                  </a:p>
                </c:rich>
              </c:tx>
              <c:spPr>
                <a:noFill/>
                <a:ln w="25400">
                  <a:noFill/>
                </a:ln>
              </c:spPr>
            </c:dLbl>
            <c:dLbl>
              <c:idx val="7"/>
              <c:tx>
                <c:rich>
                  <a:bodyPr/>
                  <a:lstStyle/>
                  <a:p>
                    <a:pPr>
                      <a:defRPr sz="1000" b="0" i="0" u="none" strike="noStrike" baseline="0">
                        <a:solidFill>
                          <a:srgbClr val="000000"/>
                        </a:solidFill>
                        <a:latin typeface="Arial"/>
                        <a:ea typeface="Arial"/>
                        <a:cs typeface="Arial"/>
                      </a:defRPr>
                    </a:pPr>
                    <a:r>
                      <a:t>Order 70</a:t>
                    </a:r>
                  </a:p>
                </c:rich>
              </c:tx>
              <c:spPr>
                <a:noFill/>
                <a:ln w="25400">
                  <a:noFill/>
                </a:ln>
              </c:spPr>
            </c:dLbl>
            <c:dLbl>
              <c:idx val="8"/>
              <c:tx>
                <c:rich>
                  <a:bodyPr/>
                  <a:lstStyle/>
                  <a:p>
                    <a:pPr>
                      <a:defRPr sz="1000" b="0" i="0" u="none" strike="noStrike" baseline="0">
                        <a:solidFill>
                          <a:srgbClr val="000000"/>
                        </a:solidFill>
                        <a:latin typeface="Arial"/>
                        <a:ea typeface="Arial"/>
                        <a:cs typeface="Arial"/>
                      </a:defRPr>
                    </a:pPr>
                    <a:r>
                      <a:t>Order 80</a:t>
                    </a:r>
                  </a:p>
                </c:rich>
              </c:tx>
              <c:spPr>
                <a:noFill/>
                <a:ln w="25400">
                  <a:noFill/>
                </a:ln>
              </c:spPr>
            </c:dLbl>
            <c:dLbl>
              <c:idx val="9"/>
              <c:tx>
                <c:rich>
                  <a:bodyPr/>
                  <a:lstStyle/>
                  <a:p>
                    <a:pPr>
                      <a:defRPr sz="1000" b="0" i="0" u="none" strike="noStrike" baseline="0">
                        <a:solidFill>
                          <a:srgbClr val="000000"/>
                        </a:solidFill>
                        <a:latin typeface="Arial"/>
                        <a:ea typeface="Arial"/>
                        <a:cs typeface="Arial"/>
                      </a:defRPr>
                    </a:pPr>
                    <a:r>
                      <a:t>Order 90</a:t>
                    </a:r>
                  </a:p>
                </c:rich>
              </c:tx>
              <c:spPr>
                <a:noFill/>
                <a:ln w="25400">
                  <a:noFill/>
                </a:ln>
              </c:spPr>
            </c:dLbl>
            <c:dLbl>
              <c:idx val="10"/>
              <c:tx>
                <c:rich>
                  <a:bodyPr/>
                  <a:lstStyle/>
                  <a:p>
                    <a:pPr>
                      <a:defRPr sz="1000" b="0" i="0" u="none" strike="noStrike" baseline="0">
                        <a:solidFill>
                          <a:srgbClr val="000000"/>
                        </a:solidFill>
                        <a:latin typeface="Arial"/>
                        <a:ea typeface="Arial"/>
                        <a:cs typeface="Arial"/>
                      </a:defRPr>
                    </a:pPr>
                    <a:r>
                      <a:t>Order 100</a:t>
                    </a:r>
                  </a:p>
                </c:rich>
              </c:tx>
              <c:spPr>
                <a:noFill/>
                <a:ln w="25400">
                  <a:noFill/>
                </a:ln>
              </c:spPr>
            </c:dLbl>
            <c:dLbl>
              <c:idx val="11"/>
              <c:tx>
                <c:rich>
                  <a:bodyPr/>
                  <a:lstStyle/>
                  <a:p>
                    <a:pPr>
                      <a:defRPr sz="1000" b="0" i="0" u="none" strike="noStrike" baseline="0">
                        <a:solidFill>
                          <a:srgbClr val="000000"/>
                        </a:solidFill>
                        <a:latin typeface="Arial"/>
                        <a:ea typeface="Arial"/>
                        <a:cs typeface="Arial"/>
                      </a:defRPr>
                    </a:pPr>
                    <a:r>
                      <a:t>Order 110</a:t>
                    </a:r>
                  </a:p>
                </c:rich>
              </c:tx>
              <c:spPr>
                <a:noFill/>
                <a:ln w="25400">
                  <a:noFill/>
                </a:ln>
              </c:spPr>
            </c:dLbl>
            <c:dLbl>
              <c:idx val="12"/>
              <c:tx>
                <c:rich>
                  <a:bodyPr/>
                  <a:lstStyle/>
                  <a:p>
                    <a:pPr>
                      <a:defRPr sz="1000" b="0" i="0" u="none" strike="noStrike" baseline="0">
                        <a:solidFill>
                          <a:srgbClr val="000000"/>
                        </a:solidFill>
                        <a:latin typeface="Arial"/>
                        <a:ea typeface="Arial"/>
                        <a:cs typeface="Arial"/>
                      </a:defRPr>
                    </a:pPr>
                    <a:r>
                      <a:t>Order 120</a:t>
                    </a:r>
                  </a:p>
                </c:rich>
              </c:tx>
              <c:spPr>
                <a:noFill/>
                <a:ln w="25400">
                  <a:noFill/>
                </a:ln>
              </c:spPr>
            </c:dLbl>
            <c:dLbl>
              <c:idx val="13"/>
              <c:tx>
                <c:rich>
                  <a:bodyPr/>
                  <a:lstStyle/>
                  <a:p>
                    <a:pPr>
                      <a:defRPr sz="1000" b="0" i="0" u="none" strike="noStrike" baseline="0">
                        <a:solidFill>
                          <a:srgbClr val="000000"/>
                        </a:solidFill>
                        <a:latin typeface="Arial"/>
                        <a:ea typeface="Arial"/>
                        <a:cs typeface="Arial"/>
                      </a:defRPr>
                    </a:pPr>
                    <a:r>
                      <a:t>Order 130</a:t>
                    </a:r>
                  </a:p>
                </c:rich>
              </c:tx>
              <c:spPr>
                <a:noFill/>
                <a:ln w="25400">
                  <a:noFill/>
                </a:ln>
              </c:spPr>
            </c:dLbl>
            <c:dLbl>
              <c:idx val="14"/>
              <c:tx>
                <c:rich>
                  <a:bodyPr/>
                  <a:lstStyle/>
                  <a:p>
                    <a:pPr>
                      <a:defRPr sz="1000" b="0" i="0" u="none" strike="noStrike" baseline="0">
                        <a:solidFill>
                          <a:srgbClr val="000000"/>
                        </a:solidFill>
                        <a:latin typeface="Arial"/>
                        <a:ea typeface="Arial"/>
                        <a:cs typeface="Arial"/>
                      </a:defRPr>
                    </a:pPr>
                    <a:r>
                      <a:t>Order 140</a:t>
                    </a:r>
                  </a:p>
                </c:rich>
              </c:tx>
              <c:spPr>
                <a:noFill/>
                <a:ln w="25400">
                  <a:noFill/>
                </a:ln>
              </c:spPr>
            </c:dLbl>
            <c:dLbl>
              <c:idx val="15"/>
              <c:tx>
                <c:rich>
                  <a:bodyPr/>
                  <a:lstStyle/>
                  <a:p>
                    <a:pPr>
                      <a:defRPr sz="1000" b="0" i="0" u="none" strike="noStrike" baseline="0">
                        <a:solidFill>
                          <a:srgbClr val="000000"/>
                        </a:solidFill>
                        <a:latin typeface="Arial"/>
                        <a:ea typeface="Arial"/>
                        <a:cs typeface="Arial"/>
                      </a:defRPr>
                    </a:pPr>
                    <a:r>
                      <a:t>Order 150</a:t>
                    </a:r>
                  </a:p>
                </c:rich>
              </c:tx>
              <c:spPr>
                <a:noFill/>
                <a:ln w="25400">
                  <a:noFill/>
                </a:ln>
              </c:spPr>
            </c:dLbl>
            <c:dLbl>
              <c:idx val="16"/>
              <c:tx>
                <c:rich>
                  <a:bodyPr/>
                  <a:lstStyle/>
                  <a:p>
                    <a:pPr>
                      <a:defRPr/>
                    </a:pPr>
                    <a:r>
                      <a:rPr lang="en-US"/>
                      <a:t>Order 16k</a:t>
                    </a:r>
                  </a:p>
                </c:rich>
              </c:tx>
              <c:spPr>
                <a:noFill/>
                <a:ln w="25400">
                  <a:noFill/>
                </a:ln>
              </c:spPr>
            </c:dLbl>
            <c:dLbl>
              <c:idx val="17"/>
              <c:tx>
                <c:rich>
                  <a:bodyPr/>
                  <a:lstStyle/>
                  <a:p>
                    <a:pPr>
                      <a:defRPr/>
                    </a:pPr>
                    <a:r>
                      <a:rPr lang="en-US"/>
                      <a:t>Order 17k</a:t>
                    </a:r>
                  </a:p>
                </c:rich>
              </c:tx>
              <c:spPr>
                <a:noFill/>
                <a:ln w="25400">
                  <a:noFill/>
                </a:ln>
              </c:spPr>
            </c:dLbl>
            <c:spPr>
              <a:noFill/>
              <a:ln w="25400">
                <a:noFill/>
              </a:ln>
            </c:spPr>
            <c:showVal val="1"/>
          </c:dLbls>
          <c:xVal>
            <c:numRef>
              <c:f>'Spring-Data'!$B$6:$Q$6</c:f>
              <c:numCache>
                <c:formatCode>"$"#,##0_);[Red]\("$"#,##0\)</c:formatCode>
                <c:ptCount val="16"/>
                <c:pt idx="0">
                  <c:v>0</c:v>
                </c:pt>
                <c:pt idx="1">
                  <c:v>0</c:v>
                </c:pt>
                <c:pt idx="2">
                  <c:v>0</c:v>
                </c:pt>
                <c:pt idx="3">
                  <c:v>0</c:v>
                </c:pt>
                <c:pt idx="4">
                  <c:v>0</c:v>
                </c:pt>
                <c:pt idx="5">
                  <c:v>0</c:v>
                </c:pt>
                <c:pt idx="6">
                  <c:v>14</c:v>
                </c:pt>
                <c:pt idx="7">
                  <c:v>110</c:v>
                </c:pt>
                <c:pt idx="8">
                  <c:v>306</c:v>
                </c:pt>
                <c:pt idx="9">
                  <c:v>476</c:v>
                </c:pt>
                <c:pt idx="10">
                  <c:v>554</c:v>
                </c:pt>
                <c:pt idx="11">
                  <c:v>576</c:v>
                </c:pt>
                <c:pt idx="12">
                  <c:v>583</c:v>
                </c:pt>
                <c:pt idx="13">
                  <c:v>585</c:v>
                </c:pt>
                <c:pt idx="14">
                  <c:v>585</c:v>
                </c:pt>
                <c:pt idx="15">
                  <c:v>585</c:v>
                </c:pt>
              </c:numCache>
            </c:numRef>
          </c:xVal>
          <c:yVal>
            <c:numRef>
              <c:f>'Spring-Data'!$B$3:$Q$3</c:f>
              <c:numCache>
                <c:formatCode>"$"#,##0_);[Red]\("$"#,##0\)</c:formatCode>
                <c:ptCount val="16"/>
                <c:pt idx="0">
                  <c:v>-1000</c:v>
                </c:pt>
                <c:pt idx="1">
                  <c:v>-586</c:v>
                </c:pt>
                <c:pt idx="2">
                  <c:v>-172</c:v>
                </c:pt>
                <c:pt idx="3">
                  <c:v>242</c:v>
                </c:pt>
                <c:pt idx="4">
                  <c:v>656</c:v>
                </c:pt>
                <c:pt idx="5">
                  <c:v>1070</c:v>
                </c:pt>
                <c:pt idx="6">
                  <c:v>1483</c:v>
                </c:pt>
                <c:pt idx="7">
                  <c:v>1863</c:v>
                </c:pt>
                <c:pt idx="8">
                  <c:v>2088</c:v>
                </c:pt>
                <c:pt idx="9">
                  <c:v>2088</c:v>
                </c:pt>
                <c:pt idx="10">
                  <c:v>1960</c:v>
                </c:pt>
                <c:pt idx="11">
                  <c:v>1793</c:v>
                </c:pt>
                <c:pt idx="12">
                  <c:v>1619</c:v>
                </c:pt>
                <c:pt idx="13">
                  <c:v>1444</c:v>
                </c:pt>
                <c:pt idx="14">
                  <c:v>1268</c:v>
                </c:pt>
                <c:pt idx="15">
                  <c:v>1092</c:v>
                </c:pt>
              </c:numCache>
            </c:numRef>
          </c:yVal>
        </c:ser>
        <c:axId val="49089152"/>
        <c:axId val="49111808"/>
      </c:scatterChart>
      <c:valAx>
        <c:axId val="49089152"/>
        <c:scaling>
          <c:orientation val="minMax"/>
        </c:scaling>
        <c:axPos val="b"/>
        <c:title>
          <c:tx>
            <c:rich>
              <a:bodyPr/>
              <a:lstStyle/>
              <a:p>
                <a:pPr>
                  <a:defRPr sz="1075" b="1" i="0" u="none" strike="noStrike" baseline="0">
                    <a:solidFill>
                      <a:srgbClr val="000000"/>
                    </a:solidFill>
                    <a:latin typeface="Arial"/>
                    <a:ea typeface="Arial"/>
                    <a:cs typeface="Arial"/>
                  </a:defRPr>
                </a:pPr>
                <a:r>
                  <a:t>Risk</a:t>
                </a:r>
              </a:p>
            </c:rich>
          </c:tx>
          <c:layout>
            <c:manualLayout>
              <c:xMode val="edge"/>
              <c:yMode val="edge"/>
              <c:x val="0.52386243130651611"/>
              <c:y val="0.94290379219838905"/>
            </c:manualLayout>
          </c:layout>
          <c:spPr>
            <a:noFill/>
            <a:ln w="25400">
              <a:noFill/>
            </a:ln>
          </c:spPr>
        </c:title>
        <c:numFmt formatCode="&quot;$&quot;#,##0_);[Red]\(&quot;$&quot;#,##0\)" sourceLinked="1"/>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49111808"/>
        <c:crosses val="autoZero"/>
        <c:crossBetween val="midCat"/>
      </c:valAx>
      <c:valAx>
        <c:axId val="49111808"/>
        <c:scaling>
          <c:orientation val="minMax"/>
        </c:scaling>
        <c:axPos val="l"/>
        <c:majorGridlines>
          <c:spPr>
            <a:ln w="3175">
              <a:solidFill>
                <a:srgbClr val="000000"/>
              </a:solidFill>
              <a:prstDash val="sysDot"/>
            </a:ln>
          </c:spPr>
        </c:majorGridlines>
        <c:title>
          <c:tx>
            <c:rich>
              <a:bodyPr/>
              <a:lstStyle/>
              <a:p>
                <a:pPr>
                  <a:defRPr sz="1075" b="1" i="0" u="none" strike="noStrike" baseline="0">
                    <a:solidFill>
                      <a:srgbClr val="000000"/>
                    </a:solidFill>
                    <a:latin typeface="Arial"/>
                    <a:ea typeface="Arial"/>
                    <a:cs typeface="Arial"/>
                  </a:defRPr>
                </a:pPr>
                <a:r>
                  <a:t>Expected Profit</a:t>
                </a:r>
              </a:p>
            </c:rich>
          </c:tx>
          <c:layout>
            <c:manualLayout>
              <c:xMode val="edge"/>
              <c:yMode val="edge"/>
              <c:x val="1.2208565953795653E-2"/>
              <c:y val="0.39477979907683952"/>
            </c:manualLayout>
          </c:layout>
          <c:spPr>
            <a:noFill/>
            <a:ln w="25400">
              <a:noFill/>
            </a:ln>
          </c:spPr>
        </c:title>
        <c:numFmt formatCode="&quot;$&quot;#,##0_);[Red]\(&quot;$&quot;#,##0\)" sourceLinked="1"/>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49089152"/>
        <c:crosses val="autoZero"/>
        <c:crossBetween val="midCat"/>
      </c:valAx>
      <c:spPr>
        <a:solidFill>
          <a:srgbClr val="FFFFFF"/>
        </a:solidFill>
        <a:ln w="12700">
          <a:solidFill>
            <a:srgbClr val="000000"/>
          </a:solidFill>
          <a:prstDash val="solid"/>
        </a:ln>
      </c:spPr>
    </c:plotArea>
    <c:plotVisOnly val="1"/>
    <c:dispBlanksAs val="gap"/>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3"/>
  <sheetViews>
    <sheetView workbookViewId="0" zoomToFit="1"/>
  </sheetViews>
  <pageMargins left="0.75" right="0.75" top="1" bottom="1" header="0.5" footer="0.5"/>
  <pageSetup orientation="landscape" verticalDpi="3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10868025" cy="502920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Q29"/>
  <sheetViews>
    <sheetView tabSelected="1" zoomScale="85" workbookViewId="0">
      <selection activeCell="J12" sqref="J12"/>
    </sheetView>
  </sheetViews>
  <sheetFormatPr defaultRowHeight="12.75"/>
  <cols>
    <col min="1" max="1" width="25.42578125" customWidth="1"/>
    <col min="2" max="17" width="8" customWidth="1"/>
  </cols>
  <sheetData>
    <row r="1" spans="1:17">
      <c r="A1" t="s">
        <v>64</v>
      </c>
      <c r="B1">
        <v>0</v>
      </c>
      <c r="C1">
        <f>B1+10</f>
        <v>10</v>
      </c>
      <c r="D1">
        <f t="shared" ref="D1:Q1" si="0">C1+10</f>
        <v>20</v>
      </c>
      <c r="E1">
        <f t="shared" si="0"/>
        <v>30</v>
      </c>
      <c r="F1">
        <f t="shared" si="0"/>
        <v>40</v>
      </c>
      <c r="G1">
        <f t="shared" si="0"/>
        <v>50</v>
      </c>
      <c r="H1">
        <f t="shared" si="0"/>
        <v>60</v>
      </c>
      <c r="I1">
        <f t="shared" si="0"/>
        <v>70</v>
      </c>
      <c r="J1">
        <f t="shared" si="0"/>
        <v>80</v>
      </c>
      <c r="K1">
        <f t="shared" si="0"/>
        <v>90</v>
      </c>
      <c r="L1">
        <f t="shared" si="0"/>
        <v>100</v>
      </c>
      <c r="M1">
        <f t="shared" si="0"/>
        <v>110</v>
      </c>
      <c r="N1">
        <f t="shared" si="0"/>
        <v>120</v>
      </c>
      <c r="O1">
        <f t="shared" si="0"/>
        <v>130</v>
      </c>
      <c r="P1">
        <f t="shared" si="0"/>
        <v>140</v>
      </c>
      <c r="Q1">
        <f t="shared" si="0"/>
        <v>150</v>
      </c>
    </row>
    <row r="2" spans="1:17">
      <c r="A2" t="s">
        <v>43</v>
      </c>
      <c r="B2" s="1">
        <f t="shared" ref="B2:Q2" si="1">B1+$G$11</f>
        <v>0</v>
      </c>
      <c r="C2" s="1">
        <f t="shared" si="1"/>
        <v>10</v>
      </c>
      <c r="D2" s="1">
        <f t="shared" si="1"/>
        <v>20</v>
      </c>
      <c r="E2" s="1">
        <f t="shared" si="1"/>
        <v>30</v>
      </c>
      <c r="F2" s="1">
        <f t="shared" si="1"/>
        <v>40</v>
      </c>
      <c r="G2" s="1">
        <f t="shared" si="1"/>
        <v>50</v>
      </c>
      <c r="H2" s="1">
        <f t="shared" si="1"/>
        <v>60</v>
      </c>
      <c r="I2" s="1">
        <f t="shared" si="1"/>
        <v>70</v>
      </c>
      <c r="J2" s="1">
        <f t="shared" si="1"/>
        <v>80</v>
      </c>
      <c r="K2" s="1">
        <f t="shared" si="1"/>
        <v>90</v>
      </c>
      <c r="L2" s="1">
        <f t="shared" si="1"/>
        <v>100</v>
      </c>
      <c r="M2" s="1">
        <f t="shared" si="1"/>
        <v>110</v>
      </c>
      <c r="N2" s="1">
        <f t="shared" si="1"/>
        <v>120</v>
      </c>
      <c r="O2" s="1">
        <f t="shared" si="1"/>
        <v>130</v>
      </c>
      <c r="P2" s="1">
        <f t="shared" si="1"/>
        <v>140</v>
      </c>
      <c r="Q2" s="1">
        <f t="shared" si="1"/>
        <v>150</v>
      </c>
    </row>
    <row r="3" spans="1:17">
      <c r="A3" s="2" t="s">
        <v>26</v>
      </c>
      <c r="B3" s="24">
        <v>12000</v>
      </c>
      <c r="C3" s="1">
        <f>B3</f>
        <v>12000</v>
      </c>
      <c r="D3" s="1">
        <f t="shared" ref="D3:I3" si="2">C3</f>
        <v>12000</v>
      </c>
      <c r="E3" s="1">
        <f t="shared" si="2"/>
        <v>12000</v>
      </c>
      <c r="F3" s="1">
        <f t="shared" si="2"/>
        <v>12000</v>
      </c>
      <c r="G3" s="1">
        <f t="shared" si="2"/>
        <v>12000</v>
      </c>
      <c r="H3" s="1">
        <f t="shared" si="2"/>
        <v>12000</v>
      </c>
      <c r="I3" s="1">
        <f t="shared" si="2"/>
        <v>12000</v>
      </c>
      <c r="J3" s="1">
        <f t="shared" ref="J3:Q3" si="3">I3</f>
        <v>12000</v>
      </c>
      <c r="K3" s="1">
        <f t="shared" si="3"/>
        <v>12000</v>
      </c>
      <c r="L3" s="1">
        <f t="shared" si="3"/>
        <v>12000</v>
      </c>
      <c r="M3" s="1">
        <f t="shared" si="3"/>
        <v>12000</v>
      </c>
      <c r="N3" s="1">
        <f t="shared" si="3"/>
        <v>12000</v>
      </c>
      <c r="O3" s="1">
        <f t="shared" si="3"/>
        <v>12000</v>
      </c>
      <c r="P3" s="1">
        <f t="shared" si="3"/>
        <v>12000</v>
      </c>
      <c r="Q3" s="1">
        <f t="shared" si="3"/>
        <v>12000</v>
      </c>
    </row>
    <row r="4" spans="1:17">
      <c r="A4" s="2" t="s">
        <v>44</v>
      </c>
      <c r="B4">
        <f>MIN(B2,B3)</f>
        <v>0</v>
      </c>
      <c r="C4">
        <f>MIN(C2,C3)</f>
        <v>10</v>
      </c>
      <c r="D4">
        <f t="shared" ref="D4:I4" si="4">MIN(D2,D3)</f>
        <v>20</v>
      </c>
      <c r="E4">
        <f t="shared" si="4"/>
        <v>30</v>
      </c>
      <c r="F4">
        <f t="shared" si="4"/>
        <v>40</v>
      </c>
      <c r="G4">
        <f t="shared" si="4"/>
        <v>50</v>
      </c>
      <c r="H4">
        <f t="shared" si="4"/>
        <v>60</v>
      </c>
      <c r="I4">
        <f t="shared" si="4"/>
        <v>70</v>
      </c>
      <c r="J4">
        <f t="shared" ref="J4:Q4" si="5">MIN(J2,J3)</f>
        <v>80</v>
      </c>
      <c r="K4">
        <f t="shared" si="5"/>
        <v>90</v>
      </c>
      <c r="L4">
        <f t="shared" si="5"/>
        <v>100</v>
      </c>
      <c r="M4">
        <f t="shared" si="5"/>
        <v>110</v>
      </c>
      <c r="N4">
        <f t="shared" si="5"/>
        <v>120</v>
      </c>
      <c r="O4">
        <f t="shared" si="5"/>
        <v>130</v>
      </c>
      <c r="P4">
        <f t="shared" si="5"/>
        <v>140</v>
      </c>
      <c r="Q4">
        <f t="shared" si="5"/>
        <v>150</v>
      </c>
    </row>
    <row r="5" spans="1:17">
      <c r="A5" s="2" t="s">
        <v>45</v>
      </c>
      <c r="B5">
        <f>MAX(0,B2-B3)</f>
        <v>0</v>
      </c>
      <c r="C5">
        <f>MAX(0,C2-C3)</f>
        <v>0</v>
      </c>
      <c r="D5">
        <f t="shared" ref="D5:I5" si="6">MAX(0,D2-D3)</f>
        <v>0</v>
      </c>
      <c r="E5">
        <f t="shared" si="6"/>
        <v>0</v>
      </c>
      <c r="F5">
        <f t="shared" si="6"/>
        <v>0</v>
      </c>
      <c r="G5">
        <f t="shared" si="6"/>
        <v>0</v>
      </c>
      <c r="H5">
        <f t="shared" si="6"/>
        <v>0</v>
      </c>
      <c r="I5">
        <f t="shared" si="6"/>
        <v>0</v>
      </c>
      <c r="J5">
        <f t="shared" ref="J5:Q5" si="7">MAX(0,J2-J3)</f>
        <v>0</v>
      </c>
      <c r="K5">
        <f t="shared" si="7"/>
        <v>0</v>
      </c>
      <c r="L5">
        <f t="shared" si="7"/>
        <v>0</v>
      </c>
      <c r="M5">
        <f t="shared" si="7"/>
        <v>0</v>
      </c>
      <c r="N5">
        <f t="shared" si="7"/>
        <v>0</v>
      </c>
      <c r="O5">
        <f t="shared" si="7"/>
        <v>0</v>
      </c>
      <c r="P5">
        <f t="shared" si="7"/>
        <v>0</v>
      </c>
      <c r="Q5">
        <f t="shared" si="7"/>
        <v>0</v>
      </c>
    </row>
    <row r="6" spans="1:17">
      <c r="A6" s="2" t="s">
        <v>27</v>
      </c>
      <c r="B6" s="3">
        <f t="shared" ref="B6:Q6" si="8">$G$15</f>
        <v>1000</v>
      </c>
      <c r="C6" s="3">
        <f t="shared" si="8"/>
        <v>1000</v>
      </c>
      <c r="D6" s="3">
        <f t="shared" si="8"/>
        <v>1000</v>
      </c>
      <c r="E6" s="3">
        <f t="shared" si="8"/>
        <v>1000</v>
      </c>
      <c r="F6" s="3">
        <f t="shared" si="8"/>
        <v>1000</v>
      </c>
      <c r="G6" s="3">
        <f t="shared" si="8"/>
        <v>1000</v>
      </c>
      <c r="H6" s="3">
        <f t="shared" si="8"/>
        <v>1000</v>
      </c>
      <c r="I6" s="3">
        <f t="shared" si="8"/>
        <v>1000</v>
      </c>
      <c r="J6" s="3">
        <f t="shared" si="8"/>
        <v>1000</v>
      </c>
      <c r="K6" s="3">
        <f t="shared" si="8"/>
        <v>1000</v>
      </c>
      <c r="L6" s="3">
        <f t="shared" si="8"/>
        <v>1000</v>
      </c>
      <c r="M6" s="3">
        <f t="shared" si="8"/>
        <v>1000</v>
      </c>
      <c r="N6" s="3">
        <f t="shared" si="8"/>
        <v>1000</v>
      </c>
      <c r="O6" s="3">
        <f t="shared" si="8"/>
        <v>1000</v>
      </c>
      <c r="P6" s="3">
        <f t="shared" si="8"/>
        <v>1000</v>
      </c>
      <c r="Q6" s="3">
        <f t="shared" si="8"/>
        <v>1000</v>
      </c>
    </row>
    <row r="7" spans="1:17">
      <c r="A7" s="2" t="s">
        <v>28</v>
      </c>
      <c r="B7" s="4">
        <f t="shared" ref="B7:Q7" si="9">$G$14*B1</f>
        <v>0</v>
      </c>
      <c r="C7" s="4">
        <f t="shared" si="9"/>
        <v>276</v>
      </c>
      <c r="D7" s="4">
        <f t="shared" si="9"/>
        <v>552</v>
      </c>
      <c r="E7" s="4">
        <f t="shared" si="9"/>
        <v>828</v>
      </c>
      <c r="F7" s="4">
        <f t="shared" si="9"/>
        <v>1104</v>
      </c>
      <c r="G7" s="4">
        <f t="shared" si="9"/>
        <v>1380</v>
      </c>
      <c r="H7" s="4">
        <f t="shared" si="9"/>
        <v>1656</v>
      </c>
      <c r="I7" s="4">
        <f t="shared" si="9"/>
        <v>1932</v>
      </c>
      <c r="J7" s="4">
        <f t="shared" si="9"/>
        <v>2208</v>
      </c>
      <c r="K7" s="4">
        <f t="shared" si="9"/>
        <v>2484</v>
      </c>
      <c r="L7" s="4">
        <f t="shared" si="9"/>
        <v>2760</v>
      </c>
      <c r="M7" s="4">
        <f t="shared" si="9"/>
        <v>3036</v>
      </c>
      <c r="N7" s="4">
        <f t="shared" si="9"/>
        <v>3312</v>
      </c>
      <c r="O7" s="4">
        <f t="shared" si="9"/>
        <v>3588</v>
      </c>
      <c r="P7" s="4">
        <f t="shared" si="9"/>
        <v>3864</v>
      </c>
      <c r="Q7" s="4">
        <f t="shared" si="9"/>
        <v>4140</v>
      </c>
    </row>
    <row r="8" spans="1:17">
      <c r="A8" s="2" t="s">
        <v>29</v>
      </c>
      <c r="B8" s="3">
        <f t="shared" ref="B8:Q8" si="10">B4*$G$13+B5*$G$16</f>
        <v>0</v>
      </c>
      <c r="C8" s="3">
        <f t="shared" si="10"/>
        <v>690</v>
      </c>
      <c r="D8" s="3">
        <f t="shared" si="10"/>
        <v>1380</v>
      </c>
      <c r="E8" s="3">
        <f t="shared" si="10"/>
        <v>2070</v>
      </c>
      <c r="F8" s="3">
        <f t="shared" si="10"/>
        <v>2760</v>
      </c>
      <c r="G8" s="3">
        <f t="shared" si="10"/>
        <v>3450</v>
      </c>
      <c r="H8" s="3">
        <f t="shared" si="10"/>
        <v>4140</v>
      </c>
      <c r="I8" s="3">
        <f t="shared" si="10"/>
        <v>4830</v>
      </c>
      <c r="J8" s="3">
        <f t="shared" si="10"/>
        <v>5520</v>
      </c>
      <c r="K8" s="3">
        <f t="shared" si="10"/>
        <v>6210</v>
      </c>
      <c r="L8" s="3">
        <f t="shared" si="10"/>
        <v>6900</v>
      </c>
      <c r="M8" s="3">
        <f t="shared" si="10"/>
        <v>7590</v>
      </c>
      <c r="N8" s="3">
        <f t="shared" si="10"/>
        <v>8280</v>
      </c>
      <c r="O8" s="3">
        <f t="shared" si="10"/>
        <v>8970</v>
      </c>
      <c r="P8" s="3">
        <f t="shared" si="10"/>
        <v>9660</v>
      </c>
      <c r="Q8" s="3">
        <f t="shared" si="10"/>
        <v>10350</v>
      </c>
    </row>
    <row r="9" spans="1:17">
      <c r="A9" s="2" t="s">
        <v>68</v>
      </c>
      <c r="B9" s="25">
        <f t="shared" ref="B9:I9" si="11">B8-(B6+B7)</f>
        <v>-1000</v>
      </c>
      <c r="C9" s="25">
        <f>C8-(C6+C7)</f>
        <v>-586</v>
      </c>
      <c r="D9" s="25">
        <f t="shared" si="11"/>
        <v>-172</v>
      </c>
      <c r="E9" s="25">
        <f t="shared" si="11"/>
        <v>242</v>
      </c>
      <c r="F9" s="25">
        <f t="shared" si="11"/>
        <v>656</v>
      </c>
      <c r="G9" s="25">
        <f t="shared" si="11"/>
        <v>1070</v>
      </c>
      <c r="H9" s="25">
        <f t="shared" si="11"/>
        <v>1484</v>
      </c>
      <c r="I9" s="25">
        <f t="shared" si="11"/>
        <v>1898</v>
      </c>
      <c r="J9" s="25">
        <f t="shared" ref="J9:Q9" si="12">J8-(J6+J7)</f>
        <v>2312</v>
      </c>
      <c r="K9" s="25">
        <f t="shared" si="12"/>
        <v>2726</v>
      </c>
      <c r="L9" s="25">
        <f t="shared" si="12"/>
        <v>3140</v>
      </c>
      <c r="M9" s="25">
        <f t="shared" si="12"/>
        <v>3554</v>
      </c>
      <c r="N9" s="25">
        <f t="shared" si="12"/>
        <v>3968</v>
      </c>
      <c r="O9" s="25">
        <f t="shared" si="12"/>
        <v>4382</v>
      </c>
      <c r="P9" s="25">
        <f t="shared" si="12"/>
        <v>4796</v>
      </c>
      <c r="Q9" s="25">
        <f t="shared" si="12"/>
        <v>5210</v>
      </c>
    </row>
    <row r="11" spans="1:17">
      <c r="A11" s="22" t="s">
        <v>22</v>
      </c>
      <c r="E11" t="s">
        <v>30</v>
      </c>
      <c r="G11" s="5">
        <v>0</v>
      </c>
    </row>
    <row r="12" spans="1:17">
      <c r="A12" s="1" t="s">
        <v>21</v>
      </c>
      <c r="B12" s="20">
        <v>1</v>
      </c>
    </row>
    <row r="13" spans="1:17">
      <c r="A13" s="6" t="s">
        <v>33</v>
      </c>
      <c r="B13" s="21">
        <v>80</v>
      </c>
      <c r="E13" t="s">
        <v>46</v>
      </c>
      <c r="G13" s="7">
        <v>69</v>
      </c>
    </row>
    <row r="14" spans="1:17">
      <c r="A14" s="6" t="s">
        <v>37</v>
      </c>
      <c r="B14" s="8">
        <v>10</v>
      </c>
      <c r="E14" t="s">
        <v>47</v>
      </c>
      <c r="G14" s="9">
        <f>G13*0.4</f>
        <v>27.6</v>
      </c>
    </row>
    <row r="15" spans="1:17">
      <c r="E15" t="s">
        <v>48</v>
      </c>
      <c r="G15" s="9">
        <v>1000</v>
      </c>
    </row>
    <row r="16" spans="1:17">
      <c r="E16" s="10" t="s">
        <v>49</v>
      </c>
      <c r="G16" s="11">
        <v>10</v>
      </c>
    </row>
    <row r="18" spans="2:2">
      <c r="B18" s="19"/>
    </row>
    <row r="19" spans="2:2">
      <c r="B19" s="19"/>
    </row>
    <row r="20" spans="2:2">
      <c r="B20" s="19"/>
    </row>
    <row r="21" spans="2:2">
      <c r="B21" s="19"/>
    </row>
    <row r="22" spans="2:2">
      <c r="B22" s="19"/>
    </row>
    <row r="23" spans="2:2">
      <c r="B23" s="19"/>
    </row>
    <row r="24" spans="2:2">
      <c r="B24" s="19"/>
    </row>
    <row r="25" spans="2:2">
      <c r="B25" s="19"/>
    </row>
    <row r="26" spans="2:2">
      <c r="B26" s="19"/>
    </row>
    <row r="27" spans="2:2">
      <c r="B27" s="19"/>
    </row>
    <row r="28" spans="2:2">
      <c r="B28" s="19"/>
    </row>
    <row r="29" spans="2:2">
      <c r="B29" s="19"/>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Q14"/>
  <sheetViews>
    <sheetView showGridLines="0" workbookViewId="0">
      <selection activeCell="Q14" sqref="Q14"/>
    </sheetView>
  </sheetViews>
  <sheetFormatPr defaultColWidth="17.5703125" defaultRowHeight="12.75"/>
  <cols>
    <col min="1" max="17" width="17.5703125" style="17" customWidth="1"/>
    <col min="18" max="16384" width="17.5703125" style="16"/>
  </cols>
  <sheetData>
    <row r="1" spans="1:17" s="13" customFormat="1">
      <c r="A1" s="12" t="s">
        <v>31</v>
      </c>
      <c r="B1" s="26" t="s">
        <v>5</v>
      </c>
      <c r="C1" s="26" t="s">
        <v>6</v>
      </c>
      <c r="D1" s="26" t="s">
        <v>7</v>
      </c>
      <c r="E1" s="26" t="s">
        <v>8</v>
      </c>
      <c r="F1" s="26" t="s">
        <v>9</v>
      </c>
      <c r="G1" s="26" t="s">
        <v>10</v>
      </c>
      <c r="H1" s="26" t="s">
        <v>11</v>
      </c>
      <c r="I1" s="26" t="s">
        <v>12</v>
      </c>
      <c r="J1" s="26" t="s">
        <v>13</v>
      </c>
      <c r="K1" s="26" t="s">
        <v>14</v>
      </c>
      <c r="L1" s="26" t="s">
        <v>15</v>
      </c>
      <c r="M1" s="26" t="s">
        <v>16</v>
      </c>
      <c r="N1" s="26" t="s">
        <v>17</v>
      </c>
      <c r="O1" s="26" t="s">
        <v>18</v>
      </c>
      <c r="P1" s="26" t="s">
        <v>19</v>
      </c>
      <c r="Q1" s="26" t="s">
        <v>20</v>
      </c>
    </row>
    <row r="2" spans="1:17" s="14" customFormat="1">
      <c r="A2" s="17" t="s">
        <v>32</v>
      </c>
      <c r="B2" s="27">
        <v>1000</v>
      </c>
      <c r="C2" s="27">
        <v>1000</v>
      </c>
      <c r="D2" s="27">
        <v>1000</v>
      </c>
      <c r="E2" s="27">
        <v>1000</v>
      </c>
      <c r="F2" s="27">
        <v>1000</v>
      </c>
      <c r="G2" s="27">
        <v>1000</v>
      </c>
      <c r="H2" s="27">
        <v>1000</v>
      </c>
      <c r="I2" s="27">
        <v>1000</v>
      </c>
      <c r="J2" s="27">
        <v>1000</v>
      </c>
      <c r="K2" s="27">
        <v>1000</v>
      </c>
      <c r="L2" s="27">
        <v>1000</v>
      </c>
      <c r="M2" s="27">
        <v>1000</v>
      </c>
      <c r="N2" s="27">
        <v>1000</v>
      </c>
      <c r="O2" s="27">
        <v>1000</v>
      </c>
      <c r="P2" s="27">
        <v>1000</v>
      </c>
      <c r="Q2" s="27">
        <v>1000</v>
      </c>
    </row>
    <row r="3" spans="1:17">
      <c r="A3" s="17" t="s">
        <v>33</v>
      </c>
      <c r="B3" s="28">
        <v>-1000</v>
      </c>
      <c r="C3" s="28">
        <v>-586</v>
      </c>
      <c r="D3" s="28">
        <v>-172</v>
      </c>
      <c r="E3" s="28">
        <v>242</v>
      </c>
      <c r="F3" s="28">
        <v>656</v>
      </c>
      <c r="G3" s="28">
        <v>1070</v>
      </c>
      <c r="H3" s="28">
        <v>1483</v>
      </c>
      <c r="I3" s="28">
        <v>1863</v>
      </c>
      <c r="J3" s="28">
        <v>2088</v>
      </c>
      <c r="K3" s="28">
        <v>2088</v>
      </c>
      <c r="L3" s="28">
        <v>1960</v>
      </c>
      <c r="M3" s="28">
        <v>1793</v>
      </c>
      <c r="N3" s="28">
        <v>1619</v>
      </c>
      <c r="O3" s="28">
        <v>1444</v>
      </c>
      <c r="P3" s="28">
        <v>1268</v>
      </c>
      <c r="Q3" s="28">
        <v>1092</v>
      </c>
    </row>
    <row r="4" spans="1:17">
      <c r="A4" s="17" t="s">
        <v>34</v>
      </c>
      <c r="B4" s="28">
        <v>-1000</v>
      </c>
      <c r="C4" s="28">
        <v>-586</v>
      </c>
      <c r="D4" s="28">
        <v>-172</v>
      </c>
      <c r="E4" s="28">
        <v>242</v>
      </c>
      <c r="F4" s="28">
        <v>656</v>
      </c>
      <c r="G4" s="28">
        <v>1070</v>
      </c>
      <c r="H4" s="28">
        <v>1484</v>
      </c>
      <c r="I4" s="28">
        <v>1898</v>
      </c>
      <c r="J4" s="28">
        <v>2273</v>
      </c>
      <c r="K4" s="28">
        <v>2097</v>
      </c>
      <c r="L4" s="28">
        <v>1921</v>
      </c>
      <c r="M4" s="28">
        <v>1745</v>
      </c>
      <c r="N4" s="28">
        <v>1569</v>
      </c>
      <c r="O4" s="28">
        <v>1393</v>
      </c>
      <c r="P4" s="28">
        <v>1217</v>
      </c>
      <c r="Q4" s="28">
        <v>1041</v>
      </c>
    </row>
    <row r="5" spans="1:17">
      <c r="A5" s="17" t="s">
        <v>35</v>
      </c>
      <c r="B5" s="28">
        <v>-1000</v>
      </c>
      <c r="C5" s="28">
        <v>-586</v>
      </c>
      <c r="D5" s="28">
        <v>-172</v>
      </c>
      <c r="E5" s="28">
        <v>242</v>
      </c>
      <c r="F5" s="28">
        <v>656</v>
      </c>
      <c r="G5" s="28">
        <v>1070</v>
      </c>
      <c r="H5" s="28">
        <v>1484</v>
      </c>
      <c r="I5" s="28">
        <v>1898</v>
      </c>
      <c r="J5" s="28">
        <v>2312</v>
      </c>
      <c r="K5" s="28">
        <v>2726</v>
      </c>
      <c r="L5" s="28">
        <v>3140</v>
      </c>
      <c r="M5" s="28">
        <v>3554</v>
      </c>
      <c r="N5" s="17" t="s">
        <v>36</v>
      </c>
      <c r="O5" s="17" t="s">
        <v>36</v>
      </c>
      <c r="P5" s="17" t="s">
        <v>36</v>
      </c>
      <c r="Q5" s="17" t="s">
        <v>36</v>
      </c>
    </row>
    <row r="6" spans="1:17">
      <c r="A6" s="17" t="s">
        <v>37</v>
      </c>
      <c r="B6" s="28">
        <v>0</v>
      </c>
      <c r="C6" s="28">
        <v>0</v>
      </c>
      <c r="D6" s="28">
        <v>0</v>
      </c>
      <c r="E6" s="28">
        <v>0</v>
      </c>
      <c r="F6" s="28">
        <v>0</v>
      </c>
      <c r="G6" s="28">
        <v>0</v>
      </c>
      <c r="H6" s="28">
        <v>14</v>
      </c>
      <c r="I6" s="28">
        <v>110</v>
      </c>
      <c r="J6" s="28">
        <v>306</v>
      </c>
      <c r="K6" s="28">
        <v>476</v>
      </c>
      <c r="L6" s="28">
        <v>554</v>
      </c>
      <c r="M6" s="28">
        <v>576</v>
      </c>
      <c r="N6" s="28">
        <v>583</v>
      </c>
      <c r="O6" s="28">
        <v>585</v>
      </c>
      <c r="P6" s="28">
        <v>585</v>
      </c>
      <c r="Q6" s="28">
        <v>585</v>
      </c>
    </row>
    <row r="7" spans="1:17">
      <c r="A7" s="17" t="s">
        <v>38</v>
      </c>
      <c r="B7" s="28">
        <v>0</v>
      </c>
      <c r="C7" s="28">
        <v>0</v>
      </c>
      <c r="D7" s="28">
        <v>0</v>
      </c>
      <c r="E7" s="28">
        <v>0</v>
      </c>
      <c r="F7" s="28">
        <v>0</v>
      </c>
      <c r="G7" s="28">
        <v>0</v>
      </c>
      <c r="H7" s="28">
        <v>183</v>
      </c>
      <c r="I7" s="28">
        <v>12089</v>
      </c>
      <c r="J7" s="28">
        <v>93361</v>
      </c>
      <c r="K7" s="28">
        <v>226799</v>
      </c>
      <c r="L7" s="28">
        <v>306484</v>
      </c>
      <c r="M7" s="28">
        <v>331755</v>
      </c>
      <c r="N7" s="28">
        <v>339595</v>
      </c>
      <c r="O7" s="28">
        <v>342071</v>
      </c>
      <c r="P7" s="28">
        <v>342071</v>
      </c>
      <c r="Q7" s="28">
        <v>342071</v>
      </c>
    </row>
    <row r="8" spans="1:17">
      <c r="A8" s="17" t="s">
        <v>39</v>
      </c>
      <c r="B8" s="17" t="s">
        <v>36</v>
      </c>
      <c r="C8" s="17" t="s">
        <v>36</v>
      </c>
      <c r="D8" s="17" t="s">
        <v>36</v>
      </c>
      <c r="E8" s="17" t="s">
        <v>36</v>
      </c>
      <c r="F8" s="17" t="s">
        <v>36</v>
      </c>
      <c r="G8" s="17" t="s">
        <v>36</v>
      </c>
      <c r="H8" s="17">
        <v>-17.690000000000001</v>
      </c>
      <c r="I8" s="17">
        <v>-3.91</v>
      </c>
      <c r="J8" s="17">
        <v>-1.36</v>
      </c>
      <c r="K8" s="17">
        <v>-0.32119999999999999</v>
      </c>
      <c r="L8" s="17">
        <v>0.1769</v>
      </c>
      <c r="M8" s="17">
        <v>0.39350000000000002</v>
      </c>
      <c r="N8" s="17">
        <v>0.48830000000000001</v>
      </c>
      <c r="O8" s="17">
        <v>0.52869999999999995</v>
      </c>
      <c r="P8" s="17">
        <v>0.52869999999999995</v>
      </c>
      <c r="Q8" s="17">
        <v>0.52869999999999995</v>
      </c>
    </row>
    <row r="9" spans="1:17">
      <c r="A9" s="17" t="s">
        <v>40</v>
      </c>
      <c r="B9" s="17" t="s">
        <v>36</v>
      </c>
      <c r="C9" s="17" t="s">
        <v>36</v>
      </c>
      <c r="D9" s="17" t="s">
        <v>36</v>
      </c>
      <c r="E9" s="17" t="s">
        <v>36</v>
      </c>
      <c r="F9" s="17" t="s">
        <v>36</v>
      </c>
      <c r="G9" s="17" t="s">
        <v>36</v>
      </c>
      <c r="H9" s="17">
        <v>340.12</v>
      </c>
      <c r="I9" s="17">
        <v>19.899999999999999</v>
      </c>
      <c r="J9" s="17">
        <v>4.05</v>
      </c>
      <c r="K9" s="17">
        <v>2.2599999999999998</v>
      </c>
      <c r="L9" s="17">
        <v>2.54</v>
      </c>
      <c r="M9" s="17">
        <v>3.09</v>
      </c>
      <c r="N9" s="17">
        <v>3.49</v>
      </c>
      <c r="O9" s="17">
        <v>3.72</v>
      </c>
      <c r="P9" s="17">
        <v>3.72</v>
      </c>
      <c r="Q9" s="17">
        <v>3.72</v>
      </c>
    </row>
    <row r="10" spans="1:17">
      <c r="A10" s="17" t="s">
        <v>41</v>
      </c>
      <c r="B10" s="17">
        <v>0</v>
      </c>
      <c r="C10" s="17">
        <v>0</v>
      </c>
      <c r="D10" s="17">
        <v>0</v>
      </c>
      <c r="E10" s="17">
        <v>0</v>
      </c>
      <c r="F10" s="17">
        <v>0</v>
      </c>
      <c r="G10" s="17">
        <v>0</v>
      </c>
      <c r="H10" s="17">
        <v>9.1000000000000004E-3</v>
      </c>
      <c r="I10" s="17">
        <v>5.8999999999999997E-2</v>
      </c>
      <c r="J10" s="17">
        <v>0.14630000000000001</v>
      </c>
      <c r="K10" s="17">
        <v>0.22800000000000001</v>
      </c>
      <c r="L10" s="17">
        <v>0.28239999999999998</v>
      </c>
      <c r="M10" s="17">
        <v>0.32119999999999999</v>
      </c>
      <c r="N10" s="17">
        <v>0.3599</v>
      </c>
      <c r="O10" s="17">
        <v>0.40510000000000002</v>
      </c>
      <c r="P10" s="17">
        <v>0.46139999999999998</v>
      </c>
      <c r="Q10" s="17">
        <v>0.53580000000000005</v>
      </c>
    </row>
    <row r="11" spans="1:17">
      <c r="A11" s="17" t="s">
        <v>24</v>
      </c>
      <c r="B11" s="28">
        <v>-1000</v>
      </c>
      <c r="C11" s="28">
        <v>-586</v>
      </c>
      <c r="D11" s="28">
        <v>-172</v>
      </c>
      <c r="E11" s="28">
        <v>242</v>
      </c>
      <c r="F11" s="28">
        <v>656</v>
      </c>
      <c r="G11" s="28">
        <v>1070</v>
      </c>
      <c r="H11" s="28">
        <v>1183</v>
      </c>
      <c r="I11" s="28">
        <v>1007</v>
      </c>
      <c r="J11" s="28">
        <v>831</v>
      </c>
      <c r="K11" s="28">
        <v>655</v>
      </c>
      <c r="L11" s="28">
        <v>479</v>
      </c>
      <c r="M11" s="28">
        <v>303</v>
      </c>
      <c r="N11" s="28">
        <v>127</v>
      </c>
      <c r="O11" s="28">
        <v>-49</v>
      </c>
      <c r="P11" s="28">
        <v>-225</v>
      </c>
      <c r="Q11" s="28">
        <v>-401</v>
      </c>
    </row>
    <row r="12" spans="1:17">
      <c r="A12" s="17" t="s">
        <v>25</v>
      </c>
      <c r="B12" s="28">
        <v>-1000</v>
      </c>
      <c r="C12" s="28">
        <v>-586</v>
      </c>
      <c r="D12" s="28">
        <v>-172</v>
      </c>
      <c r="E12" s="28">
        <v>242</v>
      </c>
      <c r="F12" s="28">
        <v>656</v>
      </c>
      <c r="G12" s="28">
        <v>1070</v>
      </c>
      <c r="H12" s="28">
        <v>1484</v>
      </c>
      <c r="I12" s="28">
        <v>1898</v>
      </c>
      <c r="J12" s="28">
        <v>2312</v>
      </c>
      <c r="K12" s="28">
        <v>2726</v>
      </c>
      <c r="L12" s="28">
        <v>3140</v>
      </c>
      <c r="M12" s="28">
        <v>3554</v>
      </c>
      <c r="N12" s="28">
        <v>3968</v>
      </c>
      <c r="O12" s="28">
        <v>4270</v>
      </c>
      <c r="P12" s="28">
        <v>4094</v>
      </c>
      <c r="Q12" s="28">
        <v>3918</v>
      </c>
    </row>
    <row r="13" spans="1:17">
      <c r="A13" s="17" t="s">
        <v>42</v>
      </c>
      <c r="B13" s="28">
        <v>0</v>
      </c>
      <c r="C13" s="28">
        <v>0</v>
      </c>
      <c r="D13" s="28">
        <v>0</v>
      </c>
      <c r="E13" s="28">
        <v>0</v>
      </c>
      <c r="F13" s="28">
        <v>0</v>
      </c>
      <c r="G13" s="28">
        <v>0</v>
      </c>
      <c r="H13" s="28">
        <v>0</v>
      </c>
      <c r="I13" s="28">
        <v>3</v>
      </c>
      <c r="J13" s="28">
        <v>10</v>
      </c>
      <c r="K13" s="28">
        <v>15</v>
      </c>
      <c r="L13" s="28">
        <v>18</v>
      </c>
      <c r="M13" s="28">
        <v>18</v>
      </c>
      <c r="N13" s="28">
        <v>18</v>
      </c>
      <c r="O13" s="28">
        <v>18</v>
      </c>
      <c r="P13" s="28">
        <v>18</v>
      </c>
      <c r="Q13" s="28">
        <v>18</v>
      </c>
    </row>
    <row r="14" spans="1:17">
      <c r="A14" s="15"/>
      <c r="B14" s="18"/>
      <c r="C14" s="18"/>
      <c r="D14" s="18"/>
      <c r="E14" s="18"/>
      <c r="F14" s="18"/>
      <c r="G14" s="18"/>
      <c r="H14" s="18"/>
      <c r="I14" s="18"/>
      <c r="J14" s="18"/>
      <c r="K14" s="18"/>
      <c r="L14" s="18"/>
      <c r="M14" s="18"/>
      <c r="N14" s="18"/>
      <c r="O14" s="18"/>
      <c r="P14" s="18"/>
      <c r="Q14" s="18"/>
    </row>
  </sheetData>
  <phoneticPr fontId="7" type="noConversion"/>
  <printOptions headings="1" gridLines="1"/>
  <pageMargins left="0.75" right="0.75" top="1" bottom="1" header="0.5" footer="0.5"/>
  <pageSetup orientation="portrait" cellComments="asDisplayed" verticalDpi="0" r:id="rId1"/>
  <headerFooter alignWithMargins="0">
    <oddHeader>&amp;f</oddHeader>
    <oddFooter>Page &amp;p</oddFooter>
  </headerFooter>
</worksheet>
</file>

<file path=xl/worksheets/sheet3.xml><?xml version="1.0" encoding="utf-8"?>
<worksheet xmlns="http://schemas.openxmlformats.org/spreadsheetml/2006/main" xmlns:r="http://schemas.openxmlformats.org/officeDocument/2006/relationships">
  <sheetPr codeName="Sheet4"/>
  <dimension ref="A1:D31"/>
  <sheetViews>
    <sheetView workbookViewId="0"/>
  </sheetViews>
  <sheetFormatPr defaultRowHeight="12.75"/>
  <cols>
    <col min="1" max="4" width="36.7109375" customWidth="1"/>
  </cols>
  <sheetData>
    <row r="1" spans="1:4">
      <c r="A1" s="22" t="s">
        <v>50</v>
      </c>
    </row>
    <row r="3" spans="1:4">
      <c r="A3" t="s">
        <v>51</v>
      </c>
      <c r="B3" t="s">
        <v>52</v>
      </c>
      <c r="C3">
        <v>0</v>
      </c>
    </row>
    <row r="4" spans="1:4">
      <c r="A4" t="s">
        <v>53</v>
      </c>
    </row>
    <row r="5" spans="1:4">
      <c r="A5" t="s">
        <v>54</v>
      </c>
    </row>
    <row r="7" spans="1:4">
      <c r="A7" s="22" t="s">
        <v>55</v>
      </c>
      <c r="B7" t="s">
        <v>56</v>
      </c>
    </row>
    <row r="8" spans="1:4">
      <c r="B8">
        <v>4</v>
      </c>
    </row>
    <row r="10" spans="1:4">
      <c r="A10" t="s">
        <v>57</v>
      </c>
    </row>
    <row r="11" spans="1:4">
      <c r="A11" t="e">
        <f ca="1">CB_DATA_!#REF!</f>
        <v>#REF!</v>
      </c>
      <c r="B11" t="e">
        <f ca="1">'Spring-CB'!#REF!</f>
        <v>#REF!</v>
      </c>
      <c r="D11" t="e">
        <f>#REF!</f>
        <v>#REF!</v>
      </c>
    </row>
    <row r="13" spans="1:4">
      <c r="A13" t="s">
        <v>58</v>
      </c>
    </row>
    <row r="14" spans="1:4">
      <c r="A14" t="s">
        <v>62</v>
      </c>
      <c r="B14" t="s">
        <v>66</v>
      </c>
      <c r="D14" t="s">
        <v>4</v>
      </c>
    </row>
    <row r="16" spans="1:4">
      <c r="A16" t="s">
        <v>59</v>
      </c>
    </row>
    <row r="17" spans="1:4">
      <c r="D17">
        <v>3</v>
      </c>
    </row>
    <row r="19" spans="1:4">
      <c r="A19" t="s">
        <v>60</v>
      </c>
    </row>
    <row r="20" spans="1:4">
      <c r="A20">
        <v>31</v>
      </c>
      <c r="B20">
        <v>31</v>
      </c>
      <c r="D20">
        <v>31</v>
      </c>
    </row>
    <row r="25" spans="1:4">
      <c r="A25" s="22" t="s">
        <v>61</v>
      </c>
    </row>
    <row r="26" spans="1:4">
      <c r="A26" s="23" t="s">
        <v>63</v>
      </c>
      <c r="B26" s="23" t="s">
        <v>67</v>
      </c>
      <c r="D26" s="23" t="s">
        <v>67</v>
      </c>
    </row>
    <row r="27" spans="1:4">
      <c r="A27" t="s">
        <v>2</v>
      </c>
      <c r="B27" t="s">
        <v>0</v>
      </c>
      <c r="D27" t="s">
        <v>3</v>
      </c>
    </row>
    <row r="28" spans="1:4">
      <c r="A28" s="23" t="s">
        <v>65</v>
      </c>
      <c r="B28" s="23" t="s">
        <v>65</v>
      </c>
      <c r="D28" s="23" t="s">
        <v>65</v>
      </c>
    </row>
    <row r="29" spans="1:4">
      <c r="A29" s="23" t="s">
        <v>67</v>
      </c>
      <c r="B29" s="23" t="s">
        <v>63</v>
      </c>
      <c r="D29" s="23" t="s">
        <v>63</v>
      </c>
    </row>
    <row r="30" spans="1:4">
      <c r="A30" t="s">
        <v>1</v>
      </c>
      <c r="B30" t="s">
        <v>23</v>
      </c>
      <c r="D30" t="s">
        <v>23</v>
      </c>
    </row>
    <row r="31" spans="1:4">
      <c r="A31" s="23" t="s">
        <v>65</v>
      </c>
      <c r="B31" s="23" t="s">
        <v>65</v>
      </c>
      <c r="D31" s="23" t="s">
        <v>65</v>
      </c>
    </row>
  </sheetData>
  <phoneticPr fontId="9"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1</vt:i4>
      </vt:variant>
    </vt:vector>
  </HeadingPairs>
  <TitlesOfParts>
    <vt:vector size="3" baseType="lpstr">
      <vt:lpstr>Spring-CB</vt:lpstr>
      <vt:lpstr>Spring-Data</vt:lpstr>
      <vt:lpstr>Spring-Chart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Juran</dc:creator>
  <cp:lastModifiedBy>baseuser</cp:lastModifiedBy>
  <cp:lastPrinted>2002-03-25T22:48:22Z</cp:lastPrinted>
  <dcterms:created xsi:type="dcterms:W3CDTF">2002-03-19T18:06:57Z</dcterms:created>
  <dcterms:modified xsi:type="dcterms:W3CDTF">2010-12-08T22:42:38Z</dcterms:modified>
</cp:coreProperties>
</file>